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ru.yoshida\Desktop\"/>
    </mc:Choice>
  </mc:AlternateContent>
  <xr:revisionPtr revIDLastSave="0" documentId="13_ncr:1_{00FD7541-EB1E-4A48-B18B-5585510C9ED8}" xr6:coauthVersionLast="47" xr6:coauthVersionMax="47" xr10:uidLastSave="{00000000-0000-0000-0000-000000000000}"/>
  <bookViews>
    <workbookView xWindow="28680" yWindow="-120" windowWidth="29040" windowHeight="15840" tabRatio="918" xr2:uid="{00000000-000D-0000-FFFF-FFFF00000000}"/>
  </bookViews>
  <sheets>
    <sheet name="はじめに！" sheetId="7" r:id="rId1"/>
    <sheet name="利用申込書" sheetId="5" r:id="rId2"/>
    <sheet name="研修計画" sheetId="8" r:id="rId3"/>
    <sheet name="必読【記入例】研修計画" sheetId="21" r:id="rId4"/>
    <sheet name="List" sheetId="20" state="hidden" r:id="rId5"/>
  </sheets>
  <definedNames>
    <definedName name="_xlnm._FilterDatabase" localSheetId="2" hidden="1">研修計画!$A$12:$C$12</definedName>
    <definedName name="_xlnm._FilterDatabase" localSheetId="3" hidden="1">必読【記入例】研修計画!$A$11:$C$11</definedName>
    <definedName name="_xlnm.Print_Area" localSheetId="0">'はじめに！'!$A$1:$K$4</definedName>
    <definedName name="_xlnm.Print_Area" localSheetId="2">研修計画!$A$1:$AO$89</definedName>
    <definedName name="_xlnm.Print_Area" localSheetId="3">必読【記入例】研修計画!$A$1:$AO$76</definedName>
    <definedName name="_xlnm.Print_Area" localSheetId="1">利用申込書!$A$1:$BA$84</definedName>
    <definedName name="_xlnm.Print_Titles" localSheetId="0">'はじめに！'!$5:$5</definedName>
    <definedName name="_xlnm.Print_Titles" localSheetId="2">研修計画!$7:$17</definedName>
    <definedName name="_xlnm.Print_Titles" localSheetId="3">必読【記入例】研修計画!$6:$16</definedName>
    <definedName name="月">#REF!</definedName>
    <definedName name="都道府県">#REF!</definedName>
    <definedName name="日">#REF!</definedName>
    <definedName name="令和">'はじめに！'!$E$5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7" l="1"/>
  <c r="AT6" i="21"/>
  <c r="O38" i="7" l="1"/>
  <c r="O37" i="7"/>
  <c r="O36" i="7"/>
  <c r="H36" i="7"/>
  <c r="R5" i="7"/>
  <c r="O42" i="7" s="1"/>
  <c r="I7" i="7"/>
  <c r="H38" i="7"/>
  <c r="R72" i="5"/>
  <c r="U72" i="5"/>
  <c r="X72" i="5"/>
  <c r="O72" i="5"/>
  <c r="G2" i="7" l="1"/>
  <c r="K28" i="7"/>
  <c r="AO25" i="5"/>
  <c r="V25" i="5"/>
  <c r="AK25" i="5"/>
  <c r="R25" i="5"/>
  <c r="AJ20" i="5"/>
  <c r="AB17" i="5"/>
  <c r="G9" i="5"/>
  <c r="G25" i="5" l="1"/>
  <c r="AL38" i="5"/>
  <c r="AL40" i="5"/>
  <c r="AL42" i="5"/>
  <c r="AL44" i="5"/>
  <c r="AL46" i="5"/>
  <c r="AY38" i="5"/>
  <c r="AY40" i="5"/>
  <c r="AY42" i="5"/>
  <c r="AY44" i="5"/>
  <c r="AY46" i="5"/>
  <c r="AL36" i="5"/>
  <c r="O64" i="5" l="1"/>
  <c r="X64" i="5"/>
  <c r="U64" i="5"/>
  <c r="R64" i="5"/>
  <c r="X56" i="5"/>
  <c r="U56" i="5"/>
  <c r="R56" i="5"/>
  <c r="O56" i="5"/>
  <c r="AY36" i="5"/>
  <c r="O78" i="5" l="1"/>
  <c r="X78" i="5"/>
  <c r="U78" i="5"/>
  <c r="R78" i="5"/>
  <c r="AJ22" i="5"/>
  <c r="H37" i="7" l="1"/>
  <c r="G50" i="7" l="1"/>
  <c r="J7" i="7" l="1"/>
  <c r="H6" i="7"/>
  <c r="H5" i="7"/>
  <c r="D7" i="7" l="1"/>
  <c r="F7" i="7" s="1"/>
  <c r="I44" i="7"/>
  <c r="I43" i="7"/>
  <c r="A24" i="8" l="1"/>
  <c r="A84" i="8"/>
  <c r="A72" i="8"/>
  <c r="A60" i="8"/>
  <c r="A48" i="8"/>
  <c r="A36" i="8"/>
  <c r="AG11" i="5"/>
  <c r="AG7" i="5"/>
  <c r="AG6" i="5"/>
  <c r="AT7" i="8" l="1"/>
  <c r="K48" i="7"/>
  <c r="F47" i="7"/>
  <c r="F46" i="7"/>
  <c r="F45" i="7"/>
  <c r="I46" i="7"/>
  <c r="I47" i="7"/>
  <c r="I45" i="7"/>
  <c r="F44" i="7"/>
  <c r="F43" i="7"/>
  <c r="I42" i="7"/>
  <c r="F42" i="7"/>
  <c r="H4" i="7" l="1"/>
  <c r="AQ1" i="5" s="1"/>
  <c r="AG10" i="5" l="1"/>
  <c r="AT22" i="5"/>
  <c r="AT20" i="5"/>
  <c r="AG16" i="5"/>
  <c r="AI14" i="5"/>
  <c r="AB14" i="5"/>
  <c r="G15" i="5" l="1"/>
  <c r="G7" i="5"/>
  <c r="A13" i="21" s="1"/>
  <c r="G6" i="5"/>
  <c r="G8" i="5"/>
  <c r="G4" i="7"/>
  <c r="A14" i="8" l="1"/>
  <c r="Z25" i="5"/>
  <c r="AR25" i="5" l="1"/>
  <c r="AV2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4" authorId="0" shapeId="0" xr:uid="{00000000-0006-0000-0000-000001000000}">
      <text>
        <r>
          <rPr>
            <b/>
            <sz val="9"/>
            <color indexed="81"/>
            <rFont val="MS P ゴシック"/>
            <family val="3"/>
            <charset val="128"/>
          </rPr>
          <t>数字のみ入力してください。</t>
        </r>
      </text>
    </comment>
    <comment ref="E4" authorId="0" shapeId="0" xr:uid="{00000000-0006-0000-0000-000002000000}">
      <text>
        <r>
          <rPr>
            <b/>
            <sz val="9"/>
            <color indexed="81"/>
            <rFont val="MS P ゴシック"/>
            <family val="3"/>
            <charset val="128"/>
          </rPr>
          <t>数字のみを入力してください。</t>
        </r>
      </text>
    </comment>
    <comment ref="F4" authorId="0" shapeId="0" xr:uid="{00000000-0006-0000-0000-000003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E5" authorId="0" shapeId="0" xr:uid="{5EF18749-2275-4286-8E5A-3AC414EF49B7}">
      <text>
        <r>
          <rPr>
            <b/>
            <sz val="9"/>
            <color indexed="81"/>
            <rFont val="MS P ゴシック"/>
            <family val="3"/>
            <charset val="128"/>
          </rPr>
          <t>数字のみ入力してください。</t>
        </r>
      </text>
    </comment>
    <comment ref="F5" authorId="0" shapeId="0" xr:uid="{FBC47235-D2EF-4130-B410-155FD4105ADB}">
      <text>
        <r>
          <rPr>
            <b/>
            <sz val="9"/>
            <color indexed="81"/>
            <rFont val="MS P ゴシック"/>
            <family val="3"/>
            <charset val="128"/>
          </rPr>
          <t>数字のみを入力してください。</t>
        </r>
      </text>
    </comment>
    <comment ref="G5" authorId="0" shapeId="0" xr:uid="{B7D2E1DE-343C-415A-AA12-3B86DBFAC946}">
      <text>
        <r>
          <rPr>
            <b/>
            <sz val="9"/>
            <color indexed="81"/>
            <rFont val="MS P ゴシック"/>
            <family val="3"/>
            <charset val="128"/>
          </rPr>
          <t>数字のみを入力してください。</t>
        </r>
        <r>
          <rPr>
            <sz val="9"/>
            <color indexed="81"/>
            <rFont val="MS P ゴシック"/>
            <family val="3"/>
            <charset val="128"/>
          </rPr>
          <t xml:space="preserve">
</t>
        </r>
      </text>
    </comment>
    <comment ref="I5" authorId="0" shapeId="0" xr:uid="{00000000-0006-0000-0000-000007000000}">
      <text>
        <r>
          <rPr>
            <b/>
            <sz val="9"/>
            <color indexed="81"/>
            <rFont val="MS P ゴシック"/>
            <family val="3"/>
            <charset val="128"/>
          </rPr>
          <t>数字のみ入力してください</t>
        </r>
      </text>
    </comment>
    <comment ref="J5" authorId="0" shapeId="0" xr:uid="{00000000-0006-0000-0000-000008000000}">
      <text>
        <r>
          <rPr>
            <b/>
            <sz val="9"/>
            <color indexed="81"/>
            <rFont val="MS P ゴシック"/>
            <family val="3"/>
            <charset val="128"/>
          </rPr>
          <t>数字のみ入力してください</t>
        </r>
      </text>
    </comment>
    <comment ref="F6" authorId="0" shapeId="0" xr:uid="{BEAE1ACA-827A-4813-9F96-6F0C920925EA}">
      <text>
        <r>
          <rPr>
            <b/>
            <sz val="9"/>
            <color indexed="81"/>
            <rFont val="MS P ゴシック"/>
            <family val="3"/>
            <charset val="128"/>
          </rPr>
          <t>数字のみを入力してください。</t>
        </r>
      </text>
    </comment>
    <comment ref="G6" authorId="0" shapeId="0" xr:uid="{C4FBF3A9-4D5C-4D62-A0D6-49EEDB241B07}">
      <text>
        <r>
          <rPr>
            <b/>
            <sz val="9"/>
            <color indexed="81"/>
            <rFont val="MS P ゴシック"/>
            <family val="3"/>
            <charset val="128"/>
          </rPr>
          <t>数字のみを入力してください。</t>
        </r>
        <r>
          <rPr>
            <sz val="9"/>
            <color indexed="81"/>
            <rFont val="MS P ゴシック"/>
            <family val="3"/>
            <charset val="128"/>
          </rPr>
          <t xml:space="preserve">
</t>
        </r>
      </text>
    </comment>
    <comment ref="I6" authorId="0" shapeId="0" xr:uid="{00000000-0006-0000-0000-00000B000000}">
      <text>
        <r>
          <rPr>
            <b/>
            <sz val="9"/>
            <color indexed="81"/>
            <rFont val="MS P ゴシック"/>
            <family val="3"/>
            <charset val="128"/>
          </rPr>
          <t>数字のみ入力してください</t>
        </r>
      </text>
    </comment>
    <comment ref="J6" authorId="0" shapeId="0" xr:uid="{00000000-0006-0000-0000-00000C000000}">
      <text>
        <r>
          <rPr>
            <b/>
            <sz val="9"/>
            <color indexed="81"/>
            <rFont val="MS P ゴシック"/>
            <family val="3"/>
            <charset val="128"/>
          </rPr>
          <t>数字のみ入力してください</t>
        </r>
      </text>
    </comment>
    <comment ref="A11" authorId="0" shapeId="0" xr:uid="{00000000-0006-0000-0000-00000D000000}">
      <text>
        <r>
          <rPr>
            <b/>
            <sz val="9"/>
            <color indexed="81"/>
            <rFont val="MS P ゴシック"/>
            <family val="3"/>
            <charset val="128"/>
          </rPr>
          <t>団体組織の代表者</t>
        </r>
      </text>
    </comment>
    <comment ref="A14" authorId="0" shapeId="0" xr:uid="{00000000-0006-0000-0000-00000E000000}">
      <text>
        <r>
          <rPr>
            <b/>
            <sz val="9"/>
            <color indexed="81"/>
            <rFont val="MS P ゴシック"/>
            <family val="3"/>
            <charset val="128"/>
          </rPr>
          <t>当日来所される方の中での代表責任者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K17" authorId="0" shapeId="0" xr:uid="{5DB83548-2C08-461A-8DD2-BEC8AB2ADFB7}">
      <text>
        <r>
          <rPr>
            <b/>
            <sz val="9"/>
            <color indexed="81"/>
            <rFont val="UD デジタル 教科書体 N-B"/>
            <family val="1"/>
            <charset val="128"/>
          </rPr>
          <t>午前の活動時間は
9：30～12：00の間です。
研修希望時間をご記入ください。
午前のカッター研修は
8：30～12：00です。</t>
        </r>
      </text>
    </comment>
    <comment ref="P17" authorId="0" shapeId="0" xr:uid="{E3C0242A-FF19-4776-A542-41C878DFF995}">
      <text>
        <r>
          <rPr>
            <b/>
            <sz val="9"/>
            <color indexed="81"/>
            <rFont val="UD デジタル 教科書体 N-B"/>
            <family val="1"/>
            <charset val="128"/>
          </rPr>
          <t>レストランの昼食利用時間は11：30～13：30です。
時間内でご希望の時間をご記入ください。</t>
        </r>
      </text>
    </comment>
    <comment ref="T17" authorId="0" shapeId="0" xr:uid="{D7456F63-7AEB-498F-8152-F73785F18AA3}">
      <text>
        <r>
          <rPr>
            <b/>
            <sz val="9"/>
            <color indexed="81"/>
            <rFont val="UD デジタル 教科書体 N-B"/>
            <family val="1"/>
            <charset val="128"/>
          </rPr>
          <t>午後の研修時間は
13：00～16：40の間です。
研修希望時間をご記入ください。
午後のカッター研修の場合、
12：30～16：00です。</t>
        </r>
      </text>
    </comment>
    <comment ref="AB17" authorId="0" shapeId="0" xr:uid="{E81321B0-C470-4C63-BEF6-C6DBA5F08493}">
      <text>
        <r>
          <rPr>
            <b/>
            <sz val="9"/>
            <color indexed="81"/>
            <rFont val="UD デジタル 教科書体 N-B"/>
            <family val="1"/>
            <charset val="128"/>
          </rPr>
          <t>レストランの夕食利用時間は17：30～19：30です。
時間内でご希望の時間をご記入ください。</t>
        </r>
      </text>
    </comment>
    <comment ref="AF17" authorId="0" shapeId="0" xr:uid="{E8B93877-6A69-4E4B-A960-EC182DB51B7F}">
      <text>
        <r>
          <rPr>
            <b/>
            <sz val="9"/>
            <color indexed="81"/>
            <rFont val="UD デジタル 教科書体 N-B"/>
            <family val="1"/>
            <charset val="128"/>
          </rPr>
          <t>夜の活動時間は
17：30～22：00の間です。
研修希望時間をご記入ください。</t>
        </r>
      </text>
    </comment>
    <comment ref="P18" authorId="0" shapeId="0" xr:uid="{AEB7FA39-37C1-44EC-8EA6-C2C0E1A39B25}">
      <text>
        <r>
          <rPr>
            <b/>
            <sz val="9"/>
            <color indexed="81"/>
            <rFont val="UD デジタル 教科書体 N-B"/>
            <family val="1"/>
            <charset val="128"/>
          </rPr>
          <t>プルダウン選択から食事の形態をご選択ください。</t>
        </r>
      </text>
    </comment>
    <comment ref="T18" authorId="0" shapeId="0" xr:uid="{C0B4232F-D7E2-48F6-89D2-094B5EF7EA47}">
      <text>
        <r>
          <rPr>
            <b/>
            <sz val="9"/>
            <color indexed="81"/>
            <rFont val="UD デジタル 教科書体 N-B"/>
            <family val="1"/>
            <charset val="128"/>
          </rPr>
          <t>オリエンテーリング・所内ビンゴ・ディスクゴルフを実施する際は、コースを記入してください。</t>
        </r>
      </text>
    </comment>
    <comment ref="AM19" authorId="0" shapeId="0" xr:uid="{9478CA23-5F58-49F7-B3B3-F23ECC63D01B}">
      <text>
        <r>
          <rPr>
            <b/>
            <sz val="9"/>
            <color indexed="81"/>
            <rFont val="UD デジタル 教科書体 N-B"/>
            <family val="1"/>
            <charset val="128"/>
          </rPr>
          <t>入浴時間は17：30～22：00です。
時間内で希望時間をご記入ください。</t>
        </r>
      </text>
    </comment>
    <comment ref="P22" authorId="0" shapeId="0" xr:uid="{997823B2-8D8C-4A61-AFEE-3F270E2664AE}">
      <text>
        <r>
          <rPr>
            <b/>
            <sz val="9"/>
            <color indexed="81"/>
            <rFont val="UD デジタル 教科書体 N-B"/>
            <family val="1"/>
            <charset val="128"/>
          </rPr>
          <t>レストランの場合：人数を記入してください。
持参弁当の場合：食事場所（雨天時の場所）を記入してください。
注文弁当の場合：注文数と食事場所（雨天の場所）を記入してください。
野外炊事の場合：注文数、メニューと（班の人数×班の数）を記入してください。</t>
        </r>
      </text>
    </comment>
    <comment ref="AM22" authorId="0" shapeId="0" xr:uid="{35565B77-E885-4D47-9362-00A998287FB6}">
      <text>
        <r>
          <rPr>
            <b/>
            <sz val="9"/>
            <color indexed="81"/>
            <rFont val="UD デジタル 教科書体 N-B"/>
            <family val="1"/>
            <charset val="128"/>
          </rPr>
          <t>22：00～22：30まで、
引率者の入浴時間を
延長することが可能です。
希望される場合は、✓を
入れてください。</t>
        </r>
      </text>
    </comment>
    <comment ref="AM25" authorId="0" shapeId="0" xr:uid="{1074E18F-9AED-4617-91B4-7E1F4A1FDED7}">
      <text>
        <r>
          <rPr>
            <b/>
            <sz val="9"/>
            <color indexed="81"/>
            <rFont val="UD デジタル 教科書体 N-B"/>
            <family val="1"/>
            <charset val="128"/>
          </rPr>
          <t>研修生の入浴時間、
大浴場での入浴が難しい場合、個室のご案内が可能です。
ご希望の場合は、✓を
入れてください。</t>
        </r>
      </text>
    </comment>
    <comment ref="H27" authorId="0" shapeId="0" xr:uid="{B16F1213-4224-43D8-A095-875CB1125033}">
      <text>
        <r>
          <rPr>
            <b/>
            <sz val="9"/>
            <color indexed="81"/>
            <rFont val="UD デジタル 教科書体 N-B"/>
            <family val="1"/>
            <charset val="128"/>
          </rPr>
          <t>レストランの朝食利用時間は7：30～9：00です。
時間内でご希望の時間をご記入ください。</t>
        </r>
      </text>
    </comment>
    <comment ref="K28" authorId="0" shapeId="0" xr:uid="{5813B9C2-B472-4FE7-9613-02F680C778B5}">
      <text>
        <r>
          <rPr>
            <b/>
            <sz val="9"/>
            <color indexed="81"/>
            <rFont val="UD デジタル 教科書体 N-B"/>
            <family val="1"/>
            <charset val="128"/>
          </rPr>
          <t>カッター研修を実施する際は、【体験型・規律型】および【艇数】を記入してください。</t>
        </r>
      </text>
    </comment>
    <comment ref="T28" authorId="0" shapeId="0" xr:uid="{633F387A-F1B1-4210-82F8-10B369E8D53E}">
      <text>
        <r>
          <rPr>
            <b/>
            <sz val="9"/>
            <color indexed="81"/>
            <rFont val="UD デジタル 教科書体 N-B"/>
            <family val="1"/>
            <charset val="128"/>
          </rPr>
          <t>退所日の午前の研修に、カッター研修・カヌー研修・水泳研修がある場合に限り、退所点検は、13：00からです。</t>
        </r>
      </text>
    </comment>
    <comment ref="P42" authorId="0" shapeId="0" xr:uid="{5EC7879F-D8D0-4C47-AB58-B55EC93876B8}">
      <text>
        <r>
          <rPr>
            <b/>
            <sz val="9"/>
            <color indexed="81"/>
            <rFont val="UD デジタル 教科書体 N-B"/>
            <family val="1"/>
            <charset val="128"/>
          </rPr>
          <t>野外炊事の場合
注文数・メニュー・（1班当たりの人数×班の数）を記入してください。</t>
        </r>
      </text>
    </comment>
    <comment ref="P52" authorId="0" shapeId="0" xr:uid="{68859702-52DD-413F-9898-6381A69F114E}">
      <text>
        <r>
          <rPr>
            <b/>
            <sz val="9"/>
            <color indexed="81"/>
            <rFont val="UD デジタル 教科書体 N-B"/>
            <family val="1"/>
            <charset val="128"/>
          </rPr>
          <t>注文弁当の場合
注文数・希望の食事場所（雨天時の場所）を記入してください。</t>
        </r>
      </text>
    </comment>
  </commentList>
</comments>
</file>

<file path=xl/sharedStrings.xml><?xml version="1.0" encoding="utf-8"?>
<sst xmlns="http://schemas.openxmlformats.org/spreadsheetml/2006/main" count="580" uniqueCount="280">
  <si>
    <t>日</t>
    <rPh sb="0" eb="1">
      <t>ニチ</t>
    </rPh>
    <phoneticPr fontId="1"/>
  </si>
  <si>
    <t>（</t>
    <phoneticPr fontId="1"/>
  </si>
  <si>
    <t>利用団体名</t>
    <rPh sb="0" eb="2">
      <t>リヨウ</t>
    </rPh>
    <rPh sb="2" eb="5">
      <t>ダンタイメイ</t>
    </rPh>
    <phoneticPr fontId="1"/>
  </si>
  <si>
    <t>（フリガナ）</t>
    <phoneticPr fontId="1"/>
  </si>
  <si>
    <t>連絡先</t>
    <rPh sb="0" eb="3">
      <t>レンラクサキ</t>
    </rPh>
    <phoneticPr fontId="1"/>
  </si>
  <si>
    <t>連絡担当者</t>
    <rPh sb="0" eb="2">
      <t>レンラク</t>
    </rPh>
    <rPh sb="2" eb="5">
      <t>タントウシャ</t>
    </rPh>
    <phoneticPr fontId="1"/>
  </si>
  <si>
    <t>利用期間</t>
    <rPh sb="0" eb="2">
      <t>リヨウ</t>
    </rPh>
    <rPh sb="2" eb="4">
      <t>キカン</t>
    </rPh>
    <phoneticPr fontId="1"/>
  </si>
  <si>
    <t>泊</t>
    <rPh sb="0" eb="1">
      <t>ハク</t>
    </rPh>
    <phoneticPr fontId="1"/>
  </si>
  <si>
    <t>特記事項</t>
    <rPh sb="0" eb="2">
      <t>トッキ</t>
    </rPh>
    <rPh sb="2" eb="4">
      <t>ジコウ</t>
    </rPh>
    <phoneticPr fontId="1"/>
  </si>
  <si>
    <t>TEL</t>
    <phoneticPr fontId="1"/>
  </si>
  <si>
    <t>携帯</t>
    <rPh sb="0" eb="2">
      <t>ケイタイ</t>
    </rPh>
    <phoneticPr fontId="1"/>
  </si>
  <si>
    <t>）</t>
    <phoneticPr fontId="1"/>
  </si>
  <si>
    <t>〒</t>
    <phoneticPr fontId="1"/>
  </si>
  <si>
    <t>FAX</t>
    <phoneticPr fontId="1"/>
  </si>
  <si>
    <t>～</t>
    <phoneticPr fontId="1"/>
  </si>
  <si>
    <t>団体の概要</t>
    <rPh sb="0" eb="2">
      <t>ダンタイ</t>
    </rPh>
    <rPh sb="3" eb="5">
      <t>ガイヨウ</t>
    </rPh>
    <phoneticPr fontId="1"/>
  </si>
  <si>
    <t>／</t>
    <phoneticPr fontId="1"/>
  </si>
  <si>
    <t>代表者名</t>
    <rPh sb="0" eb="3">
      <t>ダイヒョウシャ</t>
    </rPh>
    <rPh sb="3" eb="4">
      <t>メイ</t>
    </rPh>
    <phoneticPr fontId="1"/>
  </si>
  <si>
    <t>住所</t>
    <rPh sb="0" eb="2">
      <t>ジュウショ</t>
    </rPh>
    <phoneticPr fontId="1"/>
  </si>
  <si>
    <t>団体番号</t>
    <rPh sb="0" eb="2">
      <t>ダンタイ</t>
    </rPh>
    <rPh sb="2" eb="4">
      <t>バンゴウ</t>
    </rPh>
    <phoneticPr fontId="1"/>
  </si>
  <si>
    <t>役職・氏名</t>
    <phoneticPr fontId="1"/>
  </si>
  <si>
    <t>提出日：</t>
    <rPh sb="0" eb="3">
      <t>テイシュツビ</t>
    </rPh>
    <phoneticPr fontId="1"/>
  </si>
  <si>
    <t>※交流の家使用欄</t>
    <rPh sb="1" eb="3">
      <t>コウリュウ</t>
    </rPh>
    <rPh sb="4" eb="5">
      <t>イエ</t>
    </rPh>
    <rPh sb="5" eb="7">
      <t>シヨウ</t>
    </rPh>
    <rPh sb="7" eb="8">
      <t>ラン</t>
    </rPh>
    <phoneticPr fontId="1"/>
  </si>
  <si>
    <t>○ご記入いただいた個人情報は、「独立行政法人国立青少年教育振興機構が保有する個人情報の適切な管理に関する規程」等に基づき適切に管理し、 国立江田島青少年交流の家の利用申込に関する事務のみに使用し、法令等に定める場合を除いて第三者に開示することはありません。</t>
    <phoneticPr fontId="1"/>
  </si>
  <si>
    <t>Email</t>
    <phoneticPr fontId="1"/>
  </si>
  <si>
    <t>利用番号</t>
    <rPh sb="0" eb="2">
      <t>リヨウ</t>
    </rPh>
    <rPh sb="2" eb="4">
      <t>バンゴウ</t>
    </rPh>
    <phoneticPr fontId="1"/>
  </si>
  <si>
    <t>利用目的</t>
    <rPh sb="0" eb="2">
      <t>リヨウ</t>
    </rPh>
    <rPh sb="2" eb="4">
      <t>モクテキ</t>
    </rPh>
    <phoneticPr fontId="1"/>
  </si>
  <si>
    <t>国立江田島青少年交流の家 利用申込書（団体情報）</t>
    <phoneticPr fontId="1"/>
  </si>
  <si>
    <t>往路</t>
    <rPh sb="0" eb="2">
      <t>オウロ</t>
    </rPh>
    <phoneticPr fontId="1"/>
  </si>
  <si>
    <t>復路</t>
    <rPh sb="0" eb="2">
      <t>フクロ</t>
    </rPh>
    <phoneticPr fontId="1"/>
  </si>
  <si>
    <t>※１団体１部屋まで。詳細はガイドブックを参照。</t>
    <rPh sb="2" eb="4">
      <t>ダンタイ</t>
    </rPh>
    <rPh sb="5" eb="7">
      <t>ヘヤ</t>
    </rPh>
    <rPh sb="10" eb="12">
      <t>ショウサイ</t>
    </rPh>
    <rPh sb="20" eb="22">
      <t>サンショウ</t>
    </rPh>
    <phoneticPr fontId="1"/>
  </si>
  <si>
    <t>令和</t>
    <rPh sb="0" eb="2">
      <t>レイワ</t>
    </rPh>
    <phoneticPr fontId="1"/>
  </si>
  <si>
    <t>利用
区分</t>
    <rPh sb="0" eb="2">
      <t>リヨウ</t>
    </rPh>
    <rPh sb="3" eb="5">
      <t>クブン</t>
    </rPh>
    <phoneticPr fontId="1"/>
  </si>
  <si>
    <t>受付</t>
    <rPh sb="0" eb="2">
      <t>ウケツケ</t>
    </rPh>
    <phoneticPr fontId="1"/>
  </si>
  <si>
    <t>調整</t>
    <rPh sb="0" eb="2">
      <t>チョウセイ</t>
    </rPh>
    <phoneticPr fontId="1"/>
  </si>
  <si>
    <t>宿舎</t>
    <rPh sb="0" eb="2">
      <t>シュクシャ</t>
    </rPh>
    <phoneticPr fontId="1"/>
  </si>
  <si>
    <t>事前打合</t>
    <rPh sb="0" eb="2">
      <t>ジゼン</t>
    </rPh>
    <rPh sb="2" eb="4">
      <t>ウチアワ</t>
    </rPh>
    <phoneticPr fontId="1"/>
  </si>
  <si>
    <t>／</t>
    <phoneticPr fontId="1"/>
  </si>
  <si>
    <t>　／</t>
    <phoneticPr fontId="1"/>
  </si>
  <si>
    <t>青少年　・　一般</t>
    <phoneticPr fontId="1"/>
  </si>
  <si>
    <t>※期限を過ぎますと調整の優先順位が下がりますのでご注意ください。</t>
    <rPh sb="1" eb="3">
      <t>キゲン</t>
    </rPh>
    <rPh sb="4" eb="5">
      <t>ス</t>
    </rPh>
    <rPh sb="9" eb="11">
      <t>チョウセイ</t>
    </rPh>
    <rPh sb="12" eb="14">
      <t>ユウセン</t>
    </rPh>
    <rPh sb="14" eb="16">
      <t>ジュンイ</t>
    </rPh>
    <rPh sb="17" eb="18">
      <t>サ</t>
    </rPh>
    <rPh sb="25" eb="27">
      <t>チュウイ</t>
    </rPh>
    <phoneticPr fontId="1"/>
  </si>
  <si>
    <t>研修会名</t>
    <rPh sb="0" eb="3">
      <t>ケンシュウカイ</t>
    </rPh>
    <rPh sb="3" eb="4">
      <t>メイ</t>
    </rPh>
    <phoneticPr fontId="1"/>
  </si>
  <si>
    <t>希望会場</t>
    <rPh sb="0" eb="2">
      <t>キボウ</t>
    </rPh>
    <rPh sb="2" eb="4">
      <t>カイジョウ</t>
    </rPh>
    <phoneticPr fontId="1"/>
  </si>
  <si>
    <t>活動内容</t>
    <rPh sb="0" eb="2">
      <t>カツドウ</t>
    </rPh>
    <rPh sb="2" eb="4">
      <t>ナイヨウ</t>
    </rPh>
    <phoneticPr fontId="1"/>
  </si>
  <si>
    <t>夕べのつどい</t>
    <rPh sb="0" eb="1">
      <t>ユウ</t>
    </rPh>
    <phoneticPr fontId="1"/>
  </si>
  <si>
    <t>朝のつどい</t>
    <rPh sb="0" eb="1">
      <t>アサ</t>
    </rPh>
    <phoneticPr fontId="1"/>
  </si>
  <si>
    <t>活動内容</t>
    <rPh sb="0" eb="1">
      <t>カツ</t>
    </rPh>
    <rPh sb="1" eb="2">
      <t>ドウ</t>
    </rPh>
    <rPh sb="2" eb="4">
      <t>ナイヨウ</t>
    </rPh>
    <phoneticPr fontId="1"/>
  </si>
  <si>
    <t>入浴</t>
    <rPh sb="0" eb="2">
      <t>ニュウヨク</t>
    </rPh>
    <phoneticPr fontId="1"/>
  </si>
  <si>
    <t>退所点検（退所日）</t>
    <rPh sb="0" eb="2">
      <t>タイショ</t>
    </rPh>
    <rPh sb="2" eb="4">
      <t>テンケン</t>
    </rPh>
    <rPh sb="5" eb="7">
      <t>タイショ</t>
    </rPh>
    <rPh sb="7" eb="8">
      <t>ビ</t>
    </rPh>
    <phoneticPr fontId="1"/>
  </si>
  <si>
    <t>夕　食</t>
    <rPh sb="0" eb="1">
      <t>ユウ</t>
    </rPh>
    <rPh sb="2" eb="3">
      <t>ショク</t>
    </rPh>
    <phoneticPr fontId="1"/>
  </si>
  <si>
    <t>昼　食</t>
    <rPh sb="0" eb="1">
      <t>ヒル</t>
    </rPh>
    <rPh sb="2" eb="3">
      <t>ショク</t>
    </rPh>
    <phoneticPr fontId="1"/>
  </si>
  <si>
    <t>朝　食</t>
    <rPh sb="0" eb="1">
      <t>アサ</t>
    </rPh>
    <rPh sb="2" eb="3">
      <t>ショク</t>
    </rPh>
    <phoneticPr fontId="1"/>
  </si>
  <si>
    <t>夜の活動時間</t>
    <rPh sb="0" eb="1">
      <t>ヨル</t>
    </rPh>
    <phoneticPr fontId="1"/>
  </si>
  <si>
    <t>午後の活動時間</t>
    <phoneticPr fontId="1"/>
  </si>
  <si>
    <t>午前の活動時間</t>
    <rPh sb="0" eb="2">
      <t>ゴゼン</t>
    </rPh>
    <rPh sb="3" eb="5">
      <t>カツドウ</t>
    </rPh>
    <rPh sb="5" eb="7">
      <t>ジカン</t>
    </rPh>
    <phoneticPr fontId="1"/>
  </si>
  <si>
    <t>清　掃</t>
    <rPh sb="0" eb="1">
      <t>キヨシ</t>
    </rPh>
    <rPh sb="2" eb="3">
      <t>ソウ</t>
    </rPh>
    <phoneticPr fontId="1"/>
  </si>
  <si>
    <t>夕 食</t>
    <rPh sb="0" eb="1">
      <t>ユウ</t>
    </rPh>
    <rPh sb="2" eb="3">
      <t>ショク</t>
    </rPh>
    <phoneticPr fontId="1"/>
  </si>
  <si>
    <t>昼 食</t>
    <rPh sb="0" eb="1">
      <t>ヒル</t>
    </rPh>
    <rPh sb="2" eb="3">
      <t>ショク</t>
    </rPh>
    <phoneticPr fontId="1"/>
  </si>
  <si>
    <t>朝 食</t>
    <rPh sb="0" eb="1">
      <t>アサ</t>
    </rPh>
    <rPh sb="2" eb="3">
      <t>ショク</t>
    </rPh>
    <phoneticPr fontId="1"/>
  </si>
  <si>
    <t>（活動内容、構成人員の
年齢層など）</t>
    <rPh sb="1" eb="3">
      <t>カツドウ</t>
    </rPh>
    <rPh sb="3" eb="5">
      <t>ナイヨウ</t>
    </rPh>
    <rPh sb="6" eb="8">
      <t>コウセイ</t>
    </rPh>
    <rPh sb="8" eb="10">
      <t>ジンイン</t>
    </rPh>
    <rPh sb="12" eb="15">
      <t>ネンレイソウ</t>
    </rPh>
    <phoneticPr fontId="1"/>
  </si>
  <si>
    <t>必着</t>
    <rPh sb="0" eb="2">
      <t>ヒッチャク</t>
    </rPh>
    <phoneticPr fontId="1"/>
  </si>
  <si>
    <t>＜</t>
    <phoneticPr fontId="1"/>
  </si>
  <si>
    <t>＞</t>
    <phoneticPr fontId="1"/>
  </si>
  <si>
    <t>郵便番号</t>
    <rPh sb="0" eb="4">
      <t>ユウビンバンゴウ</t>
    </rPh>
    <phoneticPr fontId="1"/>
  </si>
  <si>
    <t>Fax</t>
    <phoneticPr fontId="1"/>
  </si>
  <si>
    <t>Mail</t>
    <phoneticPr fontId="1"/>
  </si>
  <si>
    <t>フリガナ</t>
    <phoneticPr fontId="1"/>
  </si>
  <si>
    <t>電話</t>
    <rPh sb="0" eb="2">
      <t>デンワ</t>
    </rPh>
    <phoneticPr fontId="1"/>
  </si>
  <si>
    <r>
      <t xml:space="preserve">携帯電話
</t>
    </r>
    <r>
      <rPr>
        <sz val="8"/>
        <color rgb="FF000000"/>
        <rFont val="HG丸ｺﾞｼｯｸM-PRO"/>
        <family val="3"/>
        <charset val="128"/>
      </rPr>
      <t>当日連絡が取れるもの</t>
    </r>
    <rPh sb="0" eb="2">
      <t>ケイタイ</t>
    </rPh>
    <rPh sb="2" eb="4">
      <t>デンワ</t>
    </rPh>
    <rPh sb="5" eb="7">
      <t>トウジツ</t>
    </rPh>
    <rPh sb="7" eb="9">
      <t>レンラク</t>
    </rPh>
    <rPh sb="10" eb="11">
      <t>ト</t>
    </rPh>
    <phoneticPr fontId="1"/>
  </si>
  <si>
    <t>代表者</t>
    <rPh sb="0" eb="3">
      <t>ダイヒョウシャ</t>
    </rPh>
    <phoneticPr fontId="1"/>
  </si>
  <si>
    <t>役職</t>
    <rPh sb="0" eb="2">
      <t>ヤクショク</t>
    </rPh>
    <phoneticPr fontId="1"/>
  </si>
  <si>
    <t>氏名</t>
    <rPh sb="0" eb="2">
      <t>シメイ</t>
    </rPh>
    <phoneticPr fontId="1"/>
  </si>
  <si>
    <t>入所</t>
    <rPh sb="0" eb="2">
      <t>ニュウショ</t>
    </rPh>
    <phoneticPr fontId="1"/>
  </si>
  <si>
    <t>退所</t>
    <rPh sb="0" eb="2">
      <t>タイショ</t>
    </rPh>
    <phoneticPr fontId="1"/>
  </si>
  <si>
    <t>団体名フリガナ</t>
    <rPh sb="0" eb="3">
      <t>ダンタイメイ</t>
    </rPh>
    <phoneticPr fontId="1"/>
  </si>
  <si>
    <t>利用団体名</t>
    <rPh sb="0" eb="2">
      <t>リヨウ</t>
    </rPh>
    <phoneticPr fontId="1"/>
  </si>
  <si>
    <t>研修会名</t>
    <rPh sb="0" eb="3">
      <t>ケンシュウカイ</t>
    </rPh>
    <phoneticPr fontId="1"/>
  </si>
  <si>
    <t>住所の種類</t>
    <rPh sb="0" eb="2">
      <t>ジュウショ</t>
    </rPh>
    <rPh sb="3" eb="5">
      <t>シュルイ</t>
    </rPh>
    <phoneticPr fontId="1"/>
  </si>
  <si>
    <r>
      <t xml:space="preserve">利用日
</t>
    </r>
    <r>
      <rPr>
        <sz val="9"/>
        <color rgb="FF000000"/>
        <rFont val="HG丸ｺﾞｼｯｸM-PRO"/>
        <family val="3"/>
        <charset val="128"/>
      </rPr>
      <t>※入所時間は原則，
9:00～16:00</t>
    </r>
    <rPh sb="6" eb="8">
      <t>ニュウショ</t>
    </rPh>
    <rPh sb="8" eb="10">
      <t>ジカン</t>
    </rPh>
    <phoneticPr fontId="1"/>
  </si>
  <si>
    <t>交通手段</t>
    <rPh sb="0" eb="2">
      <t>コウツウ</t>
    </rPh>
    <rPh sb="2" eb="4">
      <t>シュダン</t>
    </rPh>
    <phoneticPr fontId="1"/>
  </si>
  <si>
    <t>（　）</t>
    <phoneticPr fontId="1"/>
  </si>
  <si>
    <t>食事注文数
（食数）
※カメラマン，乗務員等含む</t>
    <rPh sb="0" eb="2">
      <t>ショクジ</t>
    </rPh>
    <rPh sb="2" eb="4">
      <t>チュウモン</t>
    </rPh>
    <rPh sb="4" eb="5">
      <t>スウ</t>
    </rPh>
    <rPh sb="7" eb="8">
      <t>ショク</t>
    </rPh>
    <rPh sb="8" eb="9">
      <t>スウ</t>
    </rPh>
    <rPh sb="18" eb="21">
      <t>ジョウムイン</t>
    </rPh>
    <rPh sb="21" eb="22">
      <t>トウ</t>
    </rPh>
    <rPh sb="22" eb="23">
      <t>フク</t>
    </rPh>
    <phoneticPr fontId="1"/>
  </si>
  <si>
    <t>提出日</t>
    <rPh sb="0" eb="2">
      <t>テイシュツ</t>
    </rPh>
    <rPh sb="2" eb="3">
      <t>ビ</t>
    </rPh>
    <phoneticPr fontId="1"/>
  </si>
  <si>
    <t>利用申込書</t>
    <rPh sb="0" eb="5">
      <t>リヨウモウシコミショ</t>
    </rPh>
    <phoneticPr fontId="1"/>
  </si>
  <si>
    <t>研修計画</t>
    <rPh sb="0" eb="2">
      <t>ケンシュウ</t>
    </rPh>
    <rPh sb="2" eb="4">
      <t>ケイカク</t>
    </rPh>
    <phoneticPr fontId="1"/>
  </si>
  <si>
    <t>書類名をクリックして、
各書類の必要な箇所に
入力してください。</t>
    <rPh sb="0" eb="2">
      <t>ショルイ</t>
    </rPh>
    <rPh sb="2" eb="3">
      <t>メイ</t>
    </rPh>
    <rPh sb="12" eb="15">
      <t>カクショルイ</t>
    </rPh>
    <rPh sb="16" eb="18">
      <t>ヒツヨウ</t>
    </rPh>
    <rPh sb="19" eb="21">
      <t>カショ</t>
    </rPh>
    <rPh sb="23" eb="25">
      <t>ニュウリョク</t>
    </rPh>
    <phoneticPr fontId="1"/>
  </si>
  <si>
    <t>実施希望の研修プログラムに✔を入れてください。</t>
    <rPh sb="0" eb="2">
      <t>ジッシ</t>
    </rPh>
    <rPh sb="2" eb="4">
      <t>キボウ</t>
    </rPh>
    <rPh sb="5" eb="7">
      <t>ケンシュウ</t>
    </rPh>
    <rPh sb="15" eb="16">
      <t>イ</t>
    </rPh>
    <phoneticPr fontId="1"/>
  </si>
  <si>
    <t>水晶山登山</t>
    <rPh sb="0" eb="3">
      <t>スイショウヤマ</t>
    </rPh>
    <rPh sb="3" eb="5">
      <t>トザン</t>
    </rPh>
    <phoneticPr fontId="1"/>
  </si>
  <si>
    <t>ファイアーのつどい</t>
    <phoneticPr fontId="1"/>
  </si>
  <si>
    <t>キャンドルのつどい</t>
    <phoneticPr fontId="1"/>
  </si>
  <si>
    <t>カプラ</t>
    <phoneticPr fontId="1"/>
  </si>
  <si>
    <t>ドミノ</t>
    <phoneticPr fontId="1"/>
  </si>
  <si>
    <t>所内ビンゴ</t>
    <rPh sb="0" eb="1">
      <t>ショ</t>
    </rPh>
    <rPh sb="1" eb="2">
      <t>ナイ</t>
    </rPh>
    <phoneticPr fontId="1"/>
  </si>
  <si>
    <t>オリエンテーリング</t>
    <phoneticPr fontId="1"/>
  </si>
  <si>
    <t>今回の提出書類</t>
    <rPh sb="0" eb="2">
      <t>コンカイ</t>
    </rPh>
    <rPh sb="3" eb="5">
      <t>テイシュツ</t>
    </rPh>
    <rPh sb="5" eb="7">
      <t>ショルイ</t>
    </rPh>
    <phoneticPr fontId="1"/>
  </si>
  <si>
    <t>事前予約済み</t>
    <rPh sb="0" eb="2">
      <t>ジゼン</t>
    </rPh>
    <rPh sb="2" eb="4">
      <t>ヨヤク</t>
    </rPh>
    <rPh sb="4" eb="5">
      <t>ズ</t>
    </rPh>
    <phoneticPr fontId="1"/>
  </si>
  <si>
    <r>
      <t>カヌー</t>
    </r>
    <r>
      <rPr>
        <sz val="10"/>
        <rFont val="HG丸ｺﾞｼｯｸM-PRO"/>
        <family val="3"/>
        <charset val="128"/>
      </rPr>
      <t>（10名以上・7～8月）</t>
    </r>
    <phoneticPr fontId="1"/>
  </si>
  <si>
    <r>
      <t>水泳</t>
    </r>
    <r>
      <rPr>
        <sz val="10"/>
        <rFont val="HG丸ｺﾞｼｯｸM-PRO"/>
        <family val="3"/>
        <charset val="128"/>
      </rPr>
      <t>（10名以上・7～8月）</t>
    </r>
    <rPh sb="0" eb="2">
      <t>スイエイ</t>
    </rPh>
    <rPh sb="5" eb="8">
      <t>メイイジョウ</t>
    </rPh>
    <phoneticPr fontId="1"/>
  </si>
  <si>
    <r>
      <t>マリンウォッチング</t>
    </r>
    <r>
      <rPr>
        <sz val="10"/>
        <rFont val="HG丸ｺﾞｼｯｸM-PRO"/>
        <family val="3"/>
        <charset val="128"/>
      </rPr>
      <t>（5～11月）</t>
    </r>
    <phoneticPr fontId="1"/>
  </si>
  <si>
    <r>
      <t>ビーチコーミング</t>
    </r>
    <r>
      <rPr>
        <sz val="10"/>
        <rFont val="HG丸ｺﾞｼｯｸM-PRO"/>
        <family val="3"/>
        <charset val="128"/>
      </rPr>
      <t>（5～11月）</t>
    </r>
    <phoneticPr fontId="1"/>
  </si>
  <si>
    <r>
      <t>ナイトマリンハイク</t>
    </r>
    <r>
      <rPr>
        <sz val="10"/>
        <rFont val="HG丸ｺﾞｼｯｸM-PRO"/>
        <family val="3"/>
        <charset val="128"/>
      </rPr>
      <t>（5～11月）</t>
    </r>
    <phoneticPr fontId="1"/>
  </si>
  <si>
    <r>
      <t>所内ビンゴ</t>
    </r>
    <r>
      <rPr>
        <sz val="8"/>
        <rFont val="HG丸ｺﾞｼｯｸM-PRO"/>
        <family val="3"/>
        <charset val="128"/>
      </rPr>
      <t>（屋内版）</t>
    </r>
    <rPh sb="0" eb="1">
      <t>ショ</t>
    </rPh>
    <rPh sb="1" eb="2">
      <t>ナイ</t>
    </rPh>
    <rPh sb="6" eb="8">
      <t>オクナイ</t>
    </rPh>
    <rPh sb="8" eb="9">
      <t>バン</t>
    </rPh>
    <phoneticPr fontId="1"/>
  </si>
  <si>
    <r>
      <t>海辺の遠足</t>
    </r>
    <r>
      <rPr>
        <sz val="8"/>
        <rFont val="HG丸ｺﾞｼｯｸM-PRO"/>
        <family val="3"/>
        <charset val="128"/>
      </rPr>
      <t>（5～11月）</t>
    </r>
    <rPh sb="0" eb="2">
      <t>ウミベ</t>
    </rPh>
    <rPh sb="3" eb="5">
      <t>エンソク</t>
    </rPh>
    <phoneticPr fontId="1"/>
  </si>
  <si>
    <t>食事の注文</t>
    <rPh sb="0" eb="2">
      <t>ショクジ</t>
    </rPh>
    <rPh sb="3" eb="5">
      <t>チュウモン</t>
    </rPh>
    <phoneticPr fontId="1"/>
  </si>
  <si>
    <t>注文する</t>
    <rPh sb="0" eb="2">
      <t>チュウモン</t>
    </rPh>
    <phoneticPr fontId="1"/>
  </si>
  <si>
    <r>
      <t>江田島クラフト</t>
    </r>
    <r>
      <rPr>
        <sz val="9"/>
        <rFont val="HG丸ｺﾞｼｯｸM-PRO"/>
        <family val="3"/>
        <charset val="128"/>
      </rPr>
      <t>（指導はプログラムによる）</t>
    </r>
    <rPh sb="0" eb="3">
      <t>エタジマ</t>
    </rPh>
    <rPh sb="8" eb="10">
      <t>シドウ</t>
    </rPh>
    <phoneticPr fontId="1"/>
  </si>
  <si>
    <r>
      <t>カードスタンドづくり</t>
    </r>
    <r>
      <rPr>
        <sz val="9"/>
        <rFont val="HG丸ｺﾞｼｯｸM-PRO"/>
        <family val="3"/>
        <charset val="128"/>
      </rPr>
      <t>（指導なし）</t>
    </r>
    <rPh sb="11" eb="13">
      <t>シドウ</t>
    </rPh>
    <phoneticPr fontId="1"/>
  </si>
  <si>
    <t>締め切り日…</t>
    <phoneticPr fontId="1"/>
  </si>
  <si>
    <t>（　　）</t>
    <phoneticPr fontId="1"/>
  </si>
  <si>
    <t>窓口担当者連絡先</t>
    <rPh sb="0" eb="1">
      <t>マド</t>
    </rPh>
    <rPh sb="1" eb="2">
      <t>クチ</t>
    </rPh>
    <rPh sb="2" eb="5">
      <t>タントウシャ</t>
    </rPh>
    <phoneticPr fontId="1"/>
  </si>
  <si>
    <t>同一人物であっても
入力してください</t>
    <rPh sb="0" eb="2">
      <t>ドウイツ</t>
    </rPh>
    <rPh sb="2" eb="4">
      <t>ジンブツ</t>
    </rPh>
    <rPh sb="10" eb="12">
      <t>ニュウリョク</t>
    </rPh>
    <phoneticPr fontId="1"/>
  </si>
  <si>
    <t>はじめに！
戻る</t>
    <rPh sb="6" eb="7">
      <t>モド</t>
    </rPh>
    <phoneticPr fontId="16"/>
  </si>
  <si>
    <t>ディスクゴルフ</t>
    <phoneticPr fontId="1"/>
  </si>
  <si>
    <r>
      <t>江田島焼</t>
    </r>
    <r>
      <rPr>
        <sz val="9"/>
        <rFont val="HG丸ｺﾞｼｯｸM-PRO"/>
        <family val="3"/>
        <charset val="128"/>
      </rPr>
      <t>（指導あり）</t>
    </r>
    <rPh sb="0" eb="3">
      <t>エタジマ</t>
    </rPh>
    <rPh sb="3" eb="4">
      <t>ヤ</t>
    </rPh>
    <rPh sb="5" eb="7">
      <t>シドウ</t>
    </rPh>
    <phoneticPr fontId="1"/>
  </si>
  <si>
    <r>
      <t xml:space="preserve">総括責任者
</t>
    </r>
    <r>
      <rPr>
        <sz val="9"/>
        <color rgb="FF000000"/>
        <rFont val="HG丸ｺﾞｼｯｸM-PRO"/>
        <family val="3"/>
        <charset val="128"/>
      </rPr>
      <t>（当日参加者の代表）</t>
    </r>
    <rPh sb="0" eb="5">
      <t>ソウカツセキニンシャ</t>
    </rPh>
    <rPh sb="7" eb="9">
      <t>トウジツ</t>
    </rPh>
    <rPh sb="9" eb="12">
      <t>サンカシャ</t>
    </rPh>
    <rPh sb="13" eb="15">
      <t>ダイヒョウ</t>
    </rPh>
    <phoneticPr fontId="1"/>
  </si>
  <si>
    <t>レストラン食</t>
    <rPh sb="5" eb="6">
      <t>ショク</t>
    </rPh>
    <phoneticPr fontId="1"/>
  </si>
  <si>
    <t>お弁当
野外炊事
パン・飲食物等</t>
    <rPh sb="1" eb="3">
      <t>ベントウ</t>
    </rPh>
    <rPh sb="4" eb="8">
      <t>ヤガイスイジ</t>
    </rPh>
    <rPh sb="12" eb="15">
      <t>インショクブツ</t>
    </rPh>
    <rPh sb="15" eb="16">
      <t>トウ</t>
    </rPh>
    <phoneticPr fontId="1"/>
  </si>
  <si>
    <t>研修計画内に食数等を入力してください。</t>
    <rPh sb="0" eb="2">
      <t>ケンシュウ</t>
    </rPh>
    <rPh sb="2" eb="4">
      <t>ケイカク</t>
    </rPh>
    <rPh sb="4" eb="5">
      <t>ナイ</t>
    </rPh>
    <rPh sb="6" eb="8">
      <t>ショクスウ</t>
    </rPh>
    <rPh sb="8" eb="9">
      <t>トウ</t>
    </rPh>
    <rPh sb="10" eb="12">
      <t>ニュウリョク</t>
    </rPh>
    <phoneticPr fontId="1"/>
  </si>
  <si>
    <t>ご利用にあたってのお願い</t>
    <rPh sb="1" eb="3">
      <t>リヨウ</t>
    </rPh>
    <rPh sb="10" eb="11">
      <t>ネガ</t>
    </rPh>
    <phoneticPr fontId="1"/>
  </si>
  <si>
    <t>特定の政党を支持し、又はこれに反対するための政治教育その他政治的な活動</t>
    <rPh sb="0" eb="2">
      <t>トクテイ</t>
    </rPh>
    <rPh sb="3" eb="5">
      <t>セイトウ</t>
    </rPh>
    <rPh sb="6" eb="8">
      <t>シジ</t>
    </rPh>
    <rPh sb="10" eb="11">
      <t>マタ</t>
    </rPh>
    <rPh sb="15" eb="17">
      <t>ハンタイ</t>
    </rPh>
    <rPh sb="22" eb="24">
      <t>セイジ</t>
    </rPh>
    <rPh sb="24" eb="26">
      <t>キョウイク</t>
    </rPh>
    <rPh sb="28" eb="29">
      <t>タ</t>
    </rPh>
    <rPh sb="29" eb="32">
      <t>セイジテキ</t>
    </rPh>
    <rPh sb="33" eb="35">
      <t>カツドウ</t>
    </rPh>
    <phoneticPr fontId="1"/>
  </si>
  <si>
    <t>特定の宗教を支持し、又はこれに反対するための宗教教育その他宗教的活動</t>
    <rPh sb="0" eb="2">
      <t>トクテイ</t>
    </rPh>
    <rPh sb="3" eb="5">
      <t>シュウキョウ</t>
    </rPh>
    <rPh sb="6" eb="8">
      <t>シジ</t>
    </rPh>
    <rPh sb="10" eb="11">
      <t>マタ</t>
    </rPh>
    <rPh sb="15" eb="17">
      <t>ハンタイ</t>
    </rPh>
    <rPh sb="22" eb="24">
      <t>シュウキョウ</t>
    </rPh>
    <rPh sb="24" eb="26">
      <t>キョウイク</t>
    </rPh>
    <rPh sb="28" eb="29">
      <t>タ</t>
    </rPh>
    <rPh sb="29" eb="32">
      <t>シュウキョウテキ</t>
    </rPh>
    <rPh sb="32" eb="34">
      <t>カツドウ</t>
    </rPh>
    <phoneticPr fontId="1"/>
  </si>
  <si>
    <t>専ら営利を目的とする活動</t>
    <rPh sb="0" eb="1">
      <t>モッパ</t>
    </rPh>
    <rPh sb="2" eb="4">
      <t>エイリ</t>
    </rPh>
    <rPh sb="5" eb="7">
      <t>モクテキ</t>
    </rPh>
    <rPh sb="10" eb="12">
      <t>カツドウ</t>
    </rPh>
    <phoneticPr fontId="1"/>
  </si>
  <si>
    <t>１泊目</t>
    <rPh sb="1" eb="2">
      <t>ハク</t>
    </rPh>
    <rPh sb="2" eb="3">
      <t>メ</t>
    </rPh>
    <phoneticPr fontId="1"/>
  </si>
  <si>
    <t>２泊目</t>
    <rPh sb="1" eb="2">
      <t>ハク</t>
    </rPh>
    <rPh sb="2" eb="3">
      <t>メ</t>
    </rPh>
    <phoneticPr fontId="1"/>
  </si>
  <si>
    <t>３泊目</t>
    <rPh sb="1" eb="2">
      <t>ハク</t>
    </rPh>
    <rPh sb="2" eb="3">
      <t>メ</t>
    </rPh>
    <phoneticPr fontId="1"/>
  </si>
  <si>
    <t>４泊目</t>
    <rPh sb="1" eb="2">
      <t>ハク</t>
    </rPh>
    <rPh sb="2" eb="3">
      <t>メ</t>
    </rPh>
    <phoneticPr fontId="1"/>
  </si>
  <si>
    <t>５泊目</t>
    <rPh sb="1" eb="2">
      <t>ハク</t>
    </rPh>
    <rPh sb="2" eb="3">
      <t>メ</t>
    </rPh>
    <phoneticPr fontId="1"/>
  </si>
  <si>
    <t>１日目</t>
    <rPh sb="1" eb="2">
      <t>ニチ</t>
    </rPh>
    <rPh sb="2" eb="3">
      <t>メ</t>
    </rPh>
    <phoneticPr fontId="1"/>
  </si>
  <si>
    <t>２日目</t>
    <rPh sb="1" eb="2">
      <t>ニチ</t>
    </rPh>
    <rPh sb="2" eb="3">
      <t>メ</t>
    </rPh>
    <phoneticPr fontId="1"/>
  </si>
  <si>
    <t>３日目</t>
    <rPh sb="1" eb="2">
      <t>ニチ</t>
    </rPh>
    <rPh sb="2" eb="3">
      <t>メ</t>
    </rPh>
    <phoneticPr fontId="1"/>
  </si>
  <si>
    <t>４日目</t>
    <rPh sb="1" eb="2">
      <t>ニチ</t>
    </rPh>
    <rPh sb="2" eb="3">
      <t>メ</t>
    </rPh>
    <phoneticPr fontId="1"/>
  </si>
  <si>
    <t>５日目</t>
    <rPh sb="1" eb="2">
      <t>ニチ</t>
    </rPh>
    <rPh sb="2" eb="3">
      <t>メ</t>
    </rPh>
    <phoneticPr fontId="1"/>
  </si>
  <si>
    <t>６日目</t>
    <rPh sb="1" eb="2">
      <t>ニチ</t>
    </rPh>
    <rPh sb="2" eb="3">
      <t>メ</t>
    </rPh>
    <phoneticPr fontId="1"/>
  </si>
  <si>
    <t>男性</t>
    <rPh sb="0" eb="2">
      <t>ダンセイ</t>
    </rPh>
    <phoneticPr fontId="1"/>
  </si>
  <si>
    <t>女性</t>
    <rPh sb="0" eb="2">
      <t>ジョセイ</t>
    </rPh>
    <phoneticPr fontId="1"/>
  </si>
  <si>
    <t>計</t>
    <rPh sb="0" eb="1">
      <t>ケイ</t>
    </rPh>
    <phoneticPr fontId="1"/>
  </si>
  <si>
    <t>【宿泊】</t>
    <rPh sb="1" eb="3">
      <t>シュクハク</t>
    </rPh>
    <phoneticPr fontId="1"/>
  </si>
  <si>
    <t>日帰り</t>
    <rPh sb="0" eb="2">
      <t>ヒガエ</t>
    </rPh>
    <phoneticPr fontId="1"/>
  </si>
  <si>
    <t>【日帰り】</t>
    <rPh sb="1" eb="3">
      <t>ヒガエ</t>
    </rPh>
    <phoneticPr fontId="1"/>
  </si>
  <si>
    <t>未就学児</t>
  </si>
  <si>
    <t>宿泊</t>
    <rPh sb="0" eb="2">
      <t>シュクハク</t>
    </rPh>
    <phoneticPr fontId="1"/>
  </si>
  <si>
    <t>小学生</t>
    <phoneticPr fontId="1"/>
  </si>
  <si>
    <t>中学生</t>
    <phoneticPr fontId="1"/>
  </si>
  <si>
    <t>高校生</t>
    <phoneticPr fontId="1"/>
  </si>
  <si>
    <t>中等教育学校生</t>
    <phoneticPr fontId="1"/>
  </si>
  <si>
    <t>専修学校生・専門学校生</t>
    <phoneticPr fontId="1"/>
  </si>
  <si>
    <t>特別支援学校生</t>
    <phoneticPr fontId="1"/>
  </si>
  <si>
    <t>その他の学生</t>
    <phoneticPr fontId="1"/>
  </si>
  <si>
    <t>　A　　　小　計</t>
    <phoneticPr fontId="1"/>
  </si>
  <si>
    <t>２９歳以下</t>
    <phoneticPr fontId="1"/>
  </si>
  <si>
    <t>３０歳以上</t>
    <phoneticPr fontId="1"/>
  </si>
  <si>
    <t>B　　　小　計</t>
    <phoneticPr fontId="1"/>
  </si>
  <si>
    <t>大学生・短期大学生・高等専門学校生</t>
    <phoneticPr fontId="1"/>
  </si>
  <si>
    <t>：</t>
    <phoneticPr fontId="1"/>
  </si>
  <si>
    <t>（　　　　　　　　　）</t>
    <phoneticPr fontId="1"/>
  </si>
  <si>
    <t>指導員・引率者</t>
    <phoneticPr fontId="1"/>
  </si>
  <si>
    <t>C　小計</t>
    <rPh sb="2" eb="4">
      <t>ショウケイ</t>
    </rPh>
    <phoneticPr fontId="1"/>
  </si>
  <si>
    <t>A＋B＋C　合　計</t>
    <phoneticPr fontId="1"/>
  </si>
  <si>
    <t>インドアクッブ</t>
    <phoneticPr fontId="1"/>
  </si>
  <si>
    <t>団体関係者（カメラマン・ドライバー・保護者等）</t>
    <rPh sb="0" eb="2">
      <t>ダンタイ</t>
    </rPh>
    <rPh sb="2" eb="5">
      <t>カンケイシャ</t>
    </rPh>
    <rPh sb="18" eb="21">
      <t>ホゴシャ</t>
    </rPh>
    <rPh sb="21" eb="22">
      <t>トウ</t>
    </rPh>
    <phoneticPr fontId="1"/>
  </si>
  <si>
    <t>以下の研修プログラムを実施する場合は、事前に各実施要領を必ずご確認ください。</t>
    <rPh sb="0" eb="2">
      <t>イカ</t>
    </rPh>
    <rPh sb="3" eb="5">
      <t>ケンシュウ</t>
    </rPh>
    <rPh sb="11" eb="13">
      <t>ジッシ</t>
    </rPh>
    <rPh sb="15" eb="17">
      <t>バアイ</t>
    </rPh>
    <rPh sb="19" eb="21">
      <t>ジゼン</t>
    </rPh>
    <rPh sb="22" eb="25">
      <t>カクジッシ</t>
    </rPh>
    <rPh sb="25" eb="27">
      <t>ヨウリョウ</t>
    </rPh>
    <rPh sb="28" eb="29">
      <t>カナラ</t>
    </rPh>
    <rPh sb="31" eb="33">
      <t>カクニン</t>
    </rPh>
    <phoneticPr fontId="1"/>
  </si>
  <si>
    <t>https://etajima.niye.go.jp/trainingprogram</t>
    <phoneticPr fontId="1"/>
  </si>
  <si>
    <t>晴天</t>
    <rPh sb="0" eb="2">
      <t>セイテン</t>
    </rPh>
    <phoneticPr fontId="1"/>
  </si>
  <si>
    <t>自家用車</t>
    <rPh sb="0" eb="4">
      <t>ジカヨウシャ</t>
    </rPh>
    <phoneticPr fontId="1"/>
  </si>
  <si>
    <t>団体名</t>
    <rPh sb="0" eb="3">
      <t>ダンタイメイ</t>
    </rPh>
    <phoneticPr fontId="1"/>
  </si>
  <si>
    <t>その他</t>
    <rPh sb="2" eb="3">
      <t>タ</t>
    </rPh>
    <phoneticPr fontId="1"/>
  </si>
  <si>
    <t>貸切バス</t>
    <rPh sb="0" eb="2">
      <t>カシキリ</t>
    </rPh>
    <phoneticPr fontId="1"/>
  </si>
  <si>
    <t>野外炊事</t>
    <rPh sb="0" eb="4">
      <t>ヤガイスイジ</t>
    </rPh>
    <phoneticPr fontId="1"/>
  </si>
  <si>
    <t>代表者会議・移動</t>
    <rPh sb="0" eb="3">
      <t>ダイヒョウシャ</t>
    </rPh>
    <rPh sb="3" eb="5">
      <t>カイギ</t>
    </rPh>
    <rPh sb="6" eb="8">
      <t>イドウ</t>
    </rPh>
    <phoneticPr fontId="1"/>
  </si>
  <si>
    <t>カッター研修時間（午前）</t>
    <rPh sb="4" eb="6">
      <t>ケンシュウ</t>
    </rPh>
    <rPh sb="6" eb="8">
      <t>ジカン</t>
    </rPh>
    <rPh sb="9" eb="11">
      <t>ゴゼン</t>
    </rPh>
    <phoneticPr fontId="1"/>
  </si>
  <si>
    <t>カッター研修時間（午後）</t>
    <rPh sb="4" eb="8">
      <t>ケンシュウジカン</t>
    </rPh>
    <rPh sb="9" eb="11">
      <t>ゴゴ</t>
    </rPh>
    <phoneticPr fontId="1"/>
  </si>
  <si>
    <t>レストラン</t>
    <phoneticPr fontId="1"/>
  </si>
  <si>
    <t>持参弁当</t>
    <rPh sb="0" eb="4">
      <t>ジサンベントウ</t>
    </rPh>
    <phoneticPr fontId="1"/>
  </si>
  <si>
    <t>注文弁当</t>
    <rPh sb="0" eb="4">
      <t>チュウモンベントウ</t>
    </rPh>
    <phoneticPr fontId="1"/>
  </si>
  <si>
    <t>入浴
希望時間</t>
    <rPh sb="0" eb="2">
      <t>ニュウヨク</t>
    </rPh>
    <rPh sb="3" eb="5">
      <t>キボウ</t>
    </rPh>
    <rPh sb="5" eb="7">
      <t>ジカン</t>
    </rPh>
    <phoneticPr fontId="1"/>
  </si>
  <si>
    <t>活動時間</t>
    <rPh sb="0" eb="1">
      <t>カツ</t>
    </rPh>
    <rPh sb="1" eb="2">
      <t>ドウ</t>
    </rPh>
    <rPh sb="2" eb="4">
      <t>ジカン</t>
    </rPh>
    <phoneticPr fontId="1"/>
  </si>
  <si>
    <t>活動時間</t>
    <rPh sb="0" eb="2">
      <t>カツドウ</t>
    </rPh>
    <rPh sb="2" eb="4">
      <t>ジカン</t>
    </rPh>
    <phoneticPr fontId="1"/>
  </si>
  <si>
    <t>提出期限
入所日の3か月前</t>
    <rPh sb="0" eb="4">
      <t>テイシュツキゲン</t>
    </rPh>
    <rPh sb="5" eb="8">
      <t>ニュウショビ</t>
    </rPh>
    <rPh sb="11" eb="13">
      <t>ゲツマエ</t>
    </rPh>
    <phoneticPr fontId="1"/>
  </si>
  <si>
    <t>貸切船</t>
    <rPh sb="0" eb="2">
      <t>カシキリ</t>
    </rPh>
    <rPh sb="2" eb="3">
      <t>フネ</t>
    </rPh>
    <phoneticPr fontId="1"/>
  </si>
  <si>
    <t>提出期限：入所日の3か月前</t>
    <rPh sb="0" eb="4">
      <t>テイシュツキゲン</t>
    </rPh>
    <rPh sb="5" eb="8">
      <t>ニュウショビ</t>
    </rPh>
    <rPh sb="11" eb="13">
      <t>ゲツマエ</t>
    </rPh>
    <phoneticPr fontId="1"/>
  </si>
  <si>
    <t>年少以下</t>
    <rPh sb="0" eb="4">
      <t>ネンショウイカ</t>
    </rPh>
    <phoneticPr fontId="1"/>
  </si>
  <si>
    <t>年中以上</t>
    <rPh sb="0" eb="4">
      <t>ネンチュウイジョウ</t>
    </rPh>
    <phoneticPr fontId="1"/>
  </si>
  <si>
    <t>勤務先</t>
    <rPh sb="0" eb="3">
      <t>キンムサキ</t>
    </rPh>
    <phoneticPr fontId="1"/>
  </si>
  <si>
    <t>自宅</t>
    <rPh sb="0" eb="2">
      <t>ジタク</t>
    </rPh>
    <phoneticPr fontId="1"/>
  </si>
  <si>
    <r>
      <t>※入所日の</t>
    </r>
    <r>
      <rPr>
        <sz val="18"/>
        <color rgb="FFFF0000"/>
        <rFont val="HG丸ｺﾞｼｯｸM-PRO"/>
        <family val="3"/>
        <charset val="128"/>
      </rPr>
      <t>3カ月前</t>
    </r>
    <r>
      <rPr>
        <sz val="14"/>
        <rFont val="HG丸ｺﾞｼｯｸM-PRO"/>
        <family val="3"/>
        <charset val="128"/>
      </rPr>
      <t>までに、この</t>
    </r>
    <r>
      <rPr>
        <sz val="18"/>
        <color rgb="FF0070C0"/>
        <rFont val="HG丸ｺﾞｼｯｸM-PRO"/>
        <family val="3"/>
        <charset val="128"/>
      </rPr>
      <t>ファイル</t>
    </r>
    <r>
      <rPr>
        <sz val="14"/>
        <rFont val="HG丸ｺﾞｼｯｸM-PRO"/>
        <family val="3"/>
        <charset val="128"/>
      </rPr>
      <t>を</t>
    </r>
    <r>
      <rPr>
        <sz val="18"/>
        <color rgb="FF0070C0"/>
        <rFont val="HG丸ｺﾞｼｯｸM-PRO"/>
        <family val="3"/>
        <charset val="128"/>
      </rPr>
      <t>メール</t>
    </r>
    <r>
      <rPr>
        <sz val="14"/>
        <rFont val="HG丸ｺﾞｼｯｸM-PRO"/>
        <family val="3"/>
        <charset val="128"/>
      </rPr>
      <t>で提出してください。</t>
    </r>
    <rPh sb="1" eb="4">
      <t>ニュウショビ</t>
    </rPh>
    <rPh sb="7" eb="8">
      <t>ゲツ</t>
    </rPh>
    <rPh sb="8" eb="9">
      <t>マエ</t>
    </rPh>
    <rPh sb="24" eb="26">
      <t>テイシュテゥテイシュツブツリヨウモウシコミショリヨウキョカショリヨウケイカクヒョウソウフヒツヨウオウシュクハクショヒメンジョシンセイショトウチョウサヒョウカツドウキョウザイトウチュウモンヒョウドウフウ</t>
    </rPh>
    <phoneticPr fontId="1"/>
  </si>
  <si>
    <t>食物アレルギーへの
対応について</t>
    <rPh sb="0" eb="2">
      <t>ショクモツ</t>
    </rPh>
    <rPh sb="10" eb="12">
      <t>タイオウ</t>
    </rPh>
    <phoneticPr fontId="1"/>
  </si>
  <si>
    <r>
      <t>研修計画内に食数等を入力してください。
入所初日</t>
    </r>
    <r>
      <rPr>
        <b/>
        <sz val="10"/>
        <color rgb="FFFF0000"/>
        <rFont val="HG丸ｺﾞｼｯｸM-PRO"/>
        <family val="3"/>
        <charset val="128"/>
      </rPr>
      <t>2週間前までに</t>
    </r>
    <r>
      <rPr>
        <sz val="10"/>
        <color rgb="FF0070C0"/>
        <rFont val="HG丸ｺﾞｼｯｸM-PRO"/>
        <family val="3"/>
        <charset val="128"/>
      </rPr>
      <t>直接レストランへ</t>
    </r>
    <r>
      <rPr>
        <sz val="10"/>
        <rFont val="HG丸ｺﾞｼｯｸM-PRO"/>
        <family val="3"/>
        <charset val="128"/>
      </rPr>
      <t>「</t>
    </r>
    <r>
      <rPr>
        <b/>
        <sz val="10"/>
        <color rgb="FFFF0000"/>
        <rFont val="HG丸ｺﾞｼｯｸM-PRO"/>
        <family val="3"/>
        <charset val="128"/>
      </rPr>
      <t>レストラン注文書</t>
    </r>
    <r>
      <rPr>
        <sz val="10"/>
        <rFont val="HG丸ｺﾞｼｯｸM-PRO"/>
        <family val="3"/>
        <charset val="128"/>
      </rPr>
      <t>」を提出してください。
※飲物はイシダスポーツでも購入可</t>
    </r>
    <rPh sb="0" eb="2">
      <t>ケンシュウ</t>
    </rPh>
    <rPh sb="2" eb="4">
      <t>ケイカク</t>
    </rPh>
    <rPh sb="4" eb="5">
      <t>ナイ</t>
    </rPh>
    <rPh sb="6" eb="8">
      <t>ショクスウ</t>
    </rPh>
    <rPh sb="8" eb="9">
      <t>トウ</t>
    </rPh>
    <rPh sb="10" eb="12">
      <t>ニュウリョク</t>
    </rPh>
    <rPh sb="20" eb="24">
      <t>ニュウショショニチ</t>
    </rPh>
    <rPh sb="25" eb="28">
      <t>シュウカンマエ</t>
    </rPh>
    <rPh sb="31" eb="33">
      <t>チョクセツ</t>
    </rPh>
    <rPh sb="45" eb="48">
      <t>チュウモンショ</t>
    </rPh>
    <rPh sb="50" eb="52">
      <t>テイシュツ</t>
    </rPh>
    <rPh sb="61" eb="63">
      <t>ノミモノ</t>
    </rPh>
    <rPh sb="73" eb="75">
      <t>コウニュウ</t>
    </rPh>
    <rPh sb="75" eb="76">
      <t>カ</t>
    </rPh>
    <phoneticPr fontId="1"/>
  </si>
  <si>
    <t>〇別紙【研修プログラム申込書】提出（〆切 入所日の10日前）が必要な研修プログラム</t>
    <rPh sb="1" eb="3">
      <t>ベッシ</t>
    </rPh>
    <rPh sb="4" eb="6">
      <t>ケンシュウ</t>
    </rPh>
    <rPh sb="11" eb="14">
      <t>モウシコミショ</t>
    </rPh>
    <rPh sb="15" eb="17">
      <t>テイシュツ</t>
    </rPh>
    <rPh sb="21" eb="23">
      <t>ニュウショ</t>
    </rPh>
    <rPh sb="23" eb="24">
      <t>ヒ</t>
    </rPh>
    <rPh sb="27" eb="29">
      <t>ニチマエ</t>
    </rPh>
    <rPh sb="31" eb="33">
      <t>ヒツヨウ</t>
    </rPh>
    <rPh sb="34" eb="36">
      <t>ケンシュウ</t>
    </rPh>
    <phoneticPr fontId="1"/>
  </si>
  <si>
    <t>1日目</t>
    <rPh sb="1" eb="2">
      <t>ニチ</t>
    </rPh>
    <rPh sb="2" eb="3">
      <t>メ</t>
    </rPh>
    <phoneticPr fontId="1"/>
  </si>
  <si>
    <t>2日目</t>
    <rPh sb="1" eb="2">
      <t>ニチ</t>
    </rPh>
    <rPh sb="2" eb="3">
      <t>メ</t>
    </rPh>
    <phoneticPr fontId="1"/>
  </si>
  <si>
    <t>3日目</t>
    <rPh sb="1" eb="2">
      <t>ニチ</t>
    </rPh>
    <rPh sb="2" eb="3">
      <t>メ</t>
    </rPh>
    <phoneticPr fontId="1"/>
  </si>
  <si>
    <t>A【研修生（児童・生徒・学生）】</t>
    <rPh sb="2" eb="5">
      <t>ケンシュウセイ</t>
    </rPh>
    <rPh sb="6" eb="8">
      <t>ジドウ</t>
    </rPh>
    <rPh sb="9" eb="11">
      <t>セイト</t>
    </rPh>
    <rPh sb="12" eb="14">
      <t>ガクセイ</t>
    </rPh>
    <phoneticPr fontId="1"/>
  </si>
  <si>
    <t>B【社会人研修生（A・C以外）】</t>
    <phoneticPr fontId="1"/>
  </si>
  <si>
    <t>利用中の最大人数</t>
    <rPh sb="0" eb="3">
      <t>リヨウチュウ</t>
    </rPh>
    <rPh sb="4" eb="8">
      <t>サイダイニンズウ</t>
    </rPh>
    <phoneticPr fontId="1"/>
  </si>
  <si>
    <t>利用日ごとの人数</t>
    <rPh sb="0" eb="3">
      <t>リヨウビ</t>
    </rPh>
    <rPh sb="6" eb="8">
      <t>ニンズウ</t>
    </rPh>
    <phoneticPr fontId="1"/>
  </si>
  <si>
    <t>※宿泊場所・活動場所などで希望がある場合や参加者の健康状態や車いすなど、
特に配慮が必要であることをお書きください。</t>
    <rPh sb="30" eb="31">
      <t>クルマ</t>
    </rPh>
    <rPh sb="39" eb="41">
      <t>ハイリョ</t>
    </rPh>
    <phoneticPr fontId="1"/>
  </si>
  <si>
    <r>
      <t>C【指導員・関係者】</t>
    </r>
    <r>
      <rPr>
        <sz val="10"/>
        <rFont val="UD デジタル 教科書体 N-B"/>
        <family val="1"/>
        <charset val="128"/>
      </rPr>
      <t>※研修生に該当しない</t>
    </r>
    <phoneticPr fontId="1"/>
  </si>
  <si>
    <t>標準生活時間</t>
    <rPh sb="0" eb="2">
      <t>ヒョウジュン</t>
    </rPh>
    <rPh sb="2" eb="6">
      <t>セイカツジカン</t>
    </rPh>
    <phoneticPr fontId="1"/>
  </si>
  <si>
    <t>4日目</t>
    <rPh sb="1" eb="2">
      <t>ニチ</t>
    </rPh>
    <rPh sb="2" eb="3">
      <t>メ</t>
    </rPh>
    <phoneticPr fontId="1"/>
  </si>
  <si>
    <t>5日目</t>
    <rPh sb="1" eb="2">
      <t>ニチ</t>
    </rPh>
    <rPh sb="2" eb="3">
      <t>メ</t>
    </rPh>
    <phoneticPr fontId="1"/>
  </si>
  <si>
    <t>6日目</t>
    <rPh sb="1" eb="2">
      <t>ニチ</t>
    </rPh>
    <rPh sb="2" eb="3">
      <t>メ</t>
    </rPh>
    <phoneticPr fontId="1"/>
  </si>
  <si>
    <t>当施設は、以下、３点行為は禁止となっております。
禁止事項等に当たる活動を行わない場合は、各チェック欄にチェックを入れてください</t>
    <rPh sb="0" eb="3">
      <t>トウシセツ</t>
    </rPh>
    <rPh sb="5" eb="7">
      <t>イカ</t>
    </rPh>
    <rPh sb="9" eb="10">
      <t>テン</t>
    </rPh>
    <rPh sb="10" eb="12">
      <t>コウイ</t>
    </rPh>
    <rPh sb="13" eb="15">
      <t>キンシ</t>
    </rPh>
    <rPh sb="25" eb="27">
      <t>キンシ</t>
    </rPh>
    <rPh sb="27" eb="29">
      <t>ジコウ</t>
    </rPh>
    <rPh sb="29" eb="30">
      <t>トウ</t>
    </rPh>
    <rPh sb="31" eb="32">
      <t>ア</t>
    </rPh>
    <rPh sb="34" eb="36">
      <t>カツドウ</t>
    </rPh>
    <rPh sb="37" eb="38">
      <t>オコナ</t>
    </rPh>
    <rPh sb="41" eb="43">
      <t>バアイ</t>
    </rPh>
    <rPh sb="45" eb="46">
      <t>カク</t>
    </rPh>
    <rPh sb="50" eb="51">
      <t>ラン</t>
    </rPh>
    <rPh sb="57" eb="58">
      <t>イ</t>
    </rPh>
    <phoneticPr fontId="1"/>
  </si>
  <si>
    <t>必着</t>
    <phoneticPr fontId="1"/>
  </si>
  <si>
    <r>
      <t>はじめに！　次の</t>
    </r>
    <r>
      <rPr>
        <b/>
        <u/>
        <sz val="14"/>
        <color rgb="FF9C0006"/>
        <rFont val="HG丸ｺﾞｼｯｸM-PRO"/>
        <family val="3"/>
        <charset val="128"/>
      </rPr>
      <t>青色空欄</t>
    </r>
    <r>
      <rPr>
        <sz val="14"/>
        <color rgb="FF9C0006"/>
        <rFont val="HG丸ｺﾞｼｯｸM-PRO"/>
        <family val="3"/>
        <charset val="128"/>
      </rPr>
      <t>に必要事項を入力し，各書類の入力を行ってください。</t>
    </r>
    <rPh sb="6" eb="7">
      <t>ツギ</t>
    </rPh>
    <rPh sb="8" eb="10">
      <t>アオイロ</t>
    </rPh>
    <rPh sb="10" eb="12">
      <t>クウラン</t>
    </rPh>
    <rPh sb="13" eb="15">
      <t>ヒツヨウ</t>
    </rPh>
    <rPh sb="15" eb="17">
      <t>ジコウ</t>
    </rPh>
    <rPh sb="18" eb="20">
      <t>ニュウリョク</t>
    </rPh>
    <rPh sb="22" eb="25">
      <t>カクショルイ</t>
    </rPh>
    <rPh sb="26" eb="28">
      <t>ニュウリョク</t>
    </rPh>
    <rPh sb="29" eb="30">
      <t>オコナ</t>
    </rPh>
    <phoneticPr fontId="1"/>
  </si>
  <si>
    <t>講師室の使用希望</t>
    <rPh sb="0" eb="2">
      <t>コウシ</t>
    </rPh>
    <rPh sb="2" eb="3">
      <t>シツ</t>
    </rPh>
    <rPh sb="4" eb="6">
      <t>シヨウ</t>
    </rPh>
    <rPh sb="6" eb="8">
      <t>キボウ</t>
    </rPh>
    <phoneticPr fontId="1"/>
  </si>
  <si>
    <t>オリエンテーション
ビデオの事前視聴の
有無</t>
    <rPh sb="14" eb="18">
      <t>ジゼンシチョウ</t>
    </rPh>
    <rPh sb="20" eb="22">
      <t>ウム</t>
    </rPh>
    <phoneticPr fontId="1"/>
  </si>
  <si>
    <t>希望する</t>
    <rPh sb="0" eb="2">
      <t>キボウ</t>
    </rPh>
    <phoneticPr fontId="1"/>
  </si>
  <si>
    <t>希望しない</t>
    <rPh sb="0" eb="2">
      <t>キボウ</t>
    </rPh>
    <phoneticPr fontId="1"/>
  </si>
  <si>
    <t>事前視聴する</t>
    <rPh sb="0" eb="2">
      <t>ジゼン</t>
    </rPh>
    <rPh sb="2" eb="4">
      <t>シチョウ</t>
    </rPh>
    <phoneticPr fontId="1"/>
  </si>
  <si>
    <t>施設で視聴する</t>
    <rPh sb="0" eb="2">
      <t>シセツ</t>
    </rPh>
    <rPh sb="3" eb="5">
      <t>シチョウ</t>
    </rPh>
    <phoneticPr fontId="1"/>
  </si>
  <si>
    <t>※活動場所や時間はあくまでも希望であり、記載内容を確約するものではありません。他団体とのスケジュール調整がございます。</t>
    <phoneticPr fontId="1"/>
  </si>
  <si>
    <t>提出先
国立江田島青少年交流の家　事業推進係
E-mail: etajima-info@niye.go.jp
Tel: 0823-42-0660
メールにてご提出ください。</t>
    <rPh sb="0" eb="3">
      <t>テイシュツサキ</t>
    </rPh>
    <rPh sb="4" eb="6">
      <t>コクリツ</t>
    </rPh>
    <rPh sb="6" eb="9">
      <t>エタジマ</t>
    </rPh>
    <rPh sb="9" eb="12">
      <t>セイショウネン</t>
    </rPh>
    <rPh sb="12" eb="14">
      <t>コウリュウ</t>
    </rPh>
    <rPh sb="15" eb="16">
      <t>イエ</t>
    </rPh>
    <rPh sb="17" eb="22">
      <t>ジギョウスイシンカカリ</t>
    </rPh>
    <rPh sb="79" eb="81">
      <t>テイシュツ</t>
    </rPh>
    <phoneticPr fontId="1"/>
  </si>
  <si>
    <t>□</t>
    <phoneticPr fontId="1"/>
  </si>
  <si>
    <t>☑</t>
  </si>
  <si>
    <t>研修計画希望表（活動日程表）</t>
    <rPh sb="0" eb="4">
      <t>ケンシュウケイカク</t>
    </rPh>
    <rPh sb="4" eb="7">
      <t>キボウヒョウ</t>
    </rPh>
    <rPh sb="8" eb="13">
      <t>カツドウニッテイヒョウ</t>
    </rPh>
    <phoneticPr fontId="1"/>
  </si>
  <si>
    <t>起床</t>
    <rPh sb="0" eb="2">
      <t>キショウ</t>
    </rPh>
    <phoneticPr fontId="1"/>
  </si>
  <si>
    <t>就寝準備</t>
    <rPh sb="0" eb="4">
      <t>シュウシンジュンビ</t>
    </rPh>
    <phoneticPr fontId="1"/>
  </si>
  <si>
    <t>消灯</t>
    <rPh sb="0" eb="2">
      <t>ショウトウ</t>
    </rPh>
    <phoneticPr fontId="1"/>
  </si>
  <si>
    <t>雨天・荒天</t>
    <rPh sb="0" eb="2">
      <t>ウテン</t>
    </rPh>
    <rPh sb="3" eb="5">
      <t>コウテン</t>
    </rPh>
    <phoneticPr fontId="1"/>
  </si>
  <si>
    <r>
      <t xml:space="preserve">退所点検
</t>
    </r>
    <r>
      <rPr>
        <sz val="6"/>
        <rFont val="UD デジタル 教科書体 N-B"/>
        <family val="1"/>
        <charset val="128"/>
      </rPr>
      <t>（カッター・水泳・カヌー研修実施時のみ）</t>
    </r>
    <rPh sb="0" eb="2">
      <t>タイショ</t>
    </rPh>
    <rPh sb="2" eb="4">
      <t>テンケン</t>
    </rPh>
    <rPh sb="11" eb="13">
      <t>スイエイ</t>
    </rPh>
    <rPh sb="17" eb="19">
      <t>ケンシュウ</t>
    </rPh>
    <rPh sb="19" eb="21">
      <t>ジッシ</t>
    </rPh>
    <rPh sb="21" eb="22">
      <t>ジ</t>
    </rPh>
    <phoneticPr fontId="1"/>
  </si>
  <si>
    <t xml:space="preserve">引率者入浴
延長希望
</t>
    <rPh sb="0" eb="3">
      <t>インソツシャ</t>
    </rPh>
    <rPh sb="3" eb="5">
      <t>ニュウヨク</t>
    </rPh>
    <rPh sb="6" eb="8">
      <t>エンチョウ</t>
    </rPh>
    <rPh sb="8" eb="10">
      <t>キボウ</t>
    </rPh>
    <phoneticPr fontId="1"/>
  </si>
  <si>
    <t xml:space="preserve">講師室6入浴希望
</t>
    <rPh sb="0" eb="3">
      <t>コウシシツ</t>
    </rPh>
    <rPh sb="4" eb="8">
      <t>ニュウヨクキボウ</t>
    </rPh>
    <phoneticPr fontId="1"/>
  </si>
  <si>
    <t>【記入例】研修計画希望表（活動日程表）</t>
    <rPh sb="1" eb="4">
      <t>キニュウレイ</t>
    </rPh>
    <rPh sb="5" eb="9">
      <t>ケンシュウケイカク</t>
    </rPh>
    <rPh sb="9" eb="12">
      <t>キボウヒョウ</t>
    </rPh>
    <rPh sb="13" eb="18">
      <t>カツドウニッテイヒョウ</t>
    </rPh>
    <phoneticPr fontId="1"/>
  </si>
  <si>
    <t>11：40　　　11：40～12：00</t>
    <phoneticPr fontId="1"/>
  </si>
  <si>
    <t>入所　　　　入所式・荷物移動</t>
    <rPh sb="0" eb="2">
      <t>ニュウショ</t>
    </rPh>
    <rPh sb="6" eb="9">
      <t>ニュウショシキ</t>
    </rPh>
    <rPh sb="10" eb="14">
      <t>ニモツイドウ</t>
    </rPh>
    <phoneticPr fontId="1"/>
  </si>
  <si>
    <t>講堂　　　講堂</t>
    <rPh sb="0" eb="2">
      <t>コウドウ</t>
    </rPh>
    <rPh sb="5" eb="7">
      <t>コウドウ</t>
    </rPh>
    <phoneticPr fontId="1"/>
  </si>
  <si>
    <t>同上</t>
    <rPh sb="0" eb="2">
      <t>ドウジョウ</t>
    </rPh>
    <phoneticPr fontId="1"/>
  </si>
  <si>
    <t>12：00～13：00</t>
    <phoneticPr fontId="1"/>
  </si>
  <si>
    <t>講堂</t>
    <rPh sb="0" eb="2">
      <t>コウドウ</t>
    </rPh>
    <phoneticPr fontId="1"/>
  </si>
  <si>
    <t>13：00～16：40</t>
    <phoneticPr fontId="1"/>
  </si>
  <si>
    <t>かんぽ広場</t>
    <rPh sb="3" eb="5">
      <t>ヒロバ</t>
    </rPh>
    <phoneticPr fontId="1"/>
  </si>
  <si>
    <t>13：00～14：30　14：30～16：40</t>
    <phoneticPr fontId="1"/>
  </si>
  <si>
    <t>所内ビンゴ屋内版　スタンツ練習</t>
    <rPh sb="0" eb="2">
      <t>ショナイ</t>
    </rPh>
    <rPh sb="5" eb="8">
      <t>オクナイバン</t>
    </rPh>
    <rPh sb="13" eb="15">
      <t>レンシュウ</t>
    </rPh>
    <phoneticPr fontId="1"/>
  </si>
  <si>
    <t>講堂　　　　　　講堂</t>
    <rPh sb="0" eb="2">
      <t>コウドウ</t>
    </rPh>
    <rPh sb="8" eb="10">
      <t>コウドウ</t>
    </rPh>
    <phoneticPr fontId="1"/>
  </si>
  <si>
    <t>17：30～18：30</t>
    <phoneticPr fontId="1"/>
  </si>
  <si>
    <t>レストラン</t>
  </si>
  <si>
    <t>18：30～20：30　21：30～22：00</t>
    <phoneticPr fontId="1"/>
  </si>
  <si>
    <t>ファイアーのつどい　班長会議</t>
    <rPh sb="10" eb="14">
      <t>ハンチョウカイギ</t>
    </rPh>
    <phoneticPr fontId="1"/>
  </si>
  <si>
    <t>野球場　　　　　研修室×１部屋</t>
    <rPh sb="0" eb="3">
      <t>ヤキュウジョウ</t>
    </rPh>
    <rPh sb="8" eb="11">
      <t>ケンシュウシツ</t>
    </rPh>
    <rPh sb="13" eb="15">
      <t>ヘヤ</t>
    </rPh>
    <phoneticPr fontId="1"/>
  </si>
  <si>
    <t>キャンドルのつどい　班長会議</t>
    <rPh sb="10" eb="14">
      <t>ハンチョウカイギ</t>
    </rPh>
    <phoneticPr fontId="1"/>
  </si>
  <si>
    <t>講堂　　　　　　研修室×1部屋</t>
    <rPh sb="0" eb="2">
      <t>コウドウ</t>
    </rPh>
    <rPh sb="8" eb="11">
      <t>ケンシュウシツ</t>
    </rPh>
    <rPh sb="13" eb="15">
      <t>ヘヤ</t>
    </rPh>
    <phoneticPr fontId="1"/>
  </si>
  <si>
    <t>20：30～
21：30</t>
    <phoneticPr fontId="1"/>
  </si>
  <si>
    <t>7：30～8：30</t>
    <phoneticPr fontId="1"/>
  </si>
  <si>
    <t>8：30～12：00</t>
    <phoneticPr fontId="1"/>
  </si>
  <si>
    <t>カッター研修・規律型・5艇</t>
    <rPh sb="4" eb="6">
      <t>ケンシュウ</t>
    </rPh>
    <rPh sb="7" eb="10">
      <t>キリツガタ</t>
    </rPh>
    <rPh sb="12" eb="13">
      <t>テイ</t>
    </rPh>
    <phoneticPr fontId="1"/>
  </si>
  <si>
    <t>レクリエーション・カプラ</t>
    <phoneticPr fontId="1"/>
  </si>
  <si>
    <t>13：00　　　13：30～14：00</t>
    <phoneticPr fontId="1"/>
  </si>
  <si>
    <t>退所点検　　退所式・退所</t>
    <rPh sb="0" eb="4">
      <t>タイショテンケン</t>
    </rPh>
    <rPh sb="6" eb="9">
      <t>タイショシキ</t>
    </rPh>
    <rPh sb="10" eb="12">
      <t>タイショ</t>
    </rPh>
    <phoneticPr fontId="1"/>
  </si>
  <si>
    <t>宿泊棟　　　講堂</t>
    <rPh sb="0" eb="3">
      <t>シュクハクトウ</t>
    </rPh>
    <rPh sb="6" eb="8">
      <t>コウドウ</t>
    </rPh>
    <phoneticPr fontId="1"/>
  </si>
  <si>
    <t>かんぽ広場
（講堂）</t>
    <rPh sb="3" eb="5">
      <t>ヒロバ</t>
    </rPh>
    <rPh sb="7" eb="9">
      <t>コウドウ</t>
    </rPh>
    <phoneticPr fontId="1"/>
  </si>
  <si>
    <t>一泊二日の例カッター研修有</t>
    <rPh sb="0" eb="4">
      <t>イッパクフツカ</t>
    </rPh>
    <rPh sb="5" eb="6">
      <t>レイ</t>
    </rPh>
    <rPh sb="10" eb="13">
      <t>ケンシュウアリ</t>
    </rPh>
    <phoneticPr fontId="1"/>
  </si>
  <si>
    <t>オリエンテーリング・Aコース</t>
    <phoneticPr fontId="1"/>
  </si>
  <si>
    <t>野外炊事研修（2日目）</t>
    <rPh sb="0" eb="6">
      <t>ヤガイスイジケンシュウ</t>
    </rPh>
    <rPh sb="8" eb="10">
      <t>ニチメ</t>
    </rPh>
    <phoneticPr fontId="1"/>
  </si>
  <si>
    <t>9：00　　　　　9：30～</t>
    <phoneticPr fontId="1"/>
  </si>
  <si>
    <t>退所点検　　　野外炊事</t>
    <rPh sb="0" eb="4">
      <t>タイショテンケン</t>
    </rPh>
    <rPh sb="7" eb="11">
      <t>ヤガイスイジ</t>
    </rPh>
    <phoneticPr fontId="1"/>
  </si>
  <si>
    <t>宿泊棟　　　　炊事場</t>
    <rPh sb="0" eb="3">
      <t>シュクハクトウ</t>
    </rPh>
    <rPh sb="7" eb="10">
      <t>スイジジョウ</t>
    </rPh>
    <phoneticPr fontId="1"/>
  </si>
  <si>
    <t>9：30～14：00</t>
    <phoneticPr fontId="1"/>
  </si>
  <si>
    <t>130
ビーフカレー
（8人×14班）
（9人×2班）</t>
    <rPh sb="13" eb="14">
      <t>ニン</t>
    </rPh>
    <rPh sb="17" eb="18">
      <t>ハン</t>
    </rPh>
    <rPh sb="22" eb="23">
      <t>ニン</t>
    </rPh>
    <rPh sb="25" eb="26">
      <t>ハン</t>
    </rPh>
    <phoneticPr fontId="1"/>
  </si>
  <si>
    <t>～14：00　14：00～14：30</t>
    <phoneticPr fontId="1"/>
  </si>
  <si>
    <t>野外炊事　退所式・退所</t>
    <rPh sb="0" eb="4">
      <t>ヤガイスイジ</t>
    </rPh>
    <rPh sb="5" eb="8">
      <t>タイショシキ</t>
    </rPh>
    <rPh sb="9" eb="11">
      <t>タイショ</t>
    </rPh>
    <phoneticPr fontId="1"/>
  </si>
  <si>
    <t>炊事場　　かんぽ広場</t>
    <rPh sb="0" eb="3">
      <t>スイジバ</t>
    </rPh>
    <rPh sb="8" eb="10">
      <t>ヒロバ</t>
    </rPh>
    <phoneticPr fontId="1"/>
  </si>
  <si>
    <t>同上　　　体育館</t>
    <rPh sb="0" eb="2">
      <t>ドウジョウ</t>
    </rPh>
    <rPh sb="5" eb="8">
      <t>タイイクカン</t>
    </rPh>
    <phoneticPr fontId="1"/>
  </si>
  <si>
    <t>弁当注文例</t>
    <rPh sb="0" eb="2">
      <t>ベントウ</t>
    </rPh>
    <rPh sb="2" eb="5">
      <t>チュウモンレイ</t>
    </rPh>
    <phoneticPr fontId="1"/>
  </si>
  <si>
    <t>8：00～9：00</t>
    <phoneticPr fontId="1"/>
  </si>
  <si>
    <t>9：00　　9：30～12：00</t>
    <phoneticPr fontId="1"/>
  </si>
  <si>
    <t>退所点検　サッカー練習</t>
    <rPh sb="0" eb="4">
      <t>タイショテンケン</t>
    </rPh>
    <rPh sb="9" eb="11">
      <t>レンシュウ</t>
    </rPh>
    <phoneticPr fontId="1"/>
  </si>
  <si>
    <t>宿泊棟　　グラウンド</t>
    <rPh sb="0" eb="3">
      <t>シュクハクトウ</t>
    </rPh>
    <phoneticPr fontId="1"/>
  </si>
  <si>
    <t>152
グラウンド
（体育館）</t>
    <rPh sb="11" eb="14">
      <t>タイイクカン</t>
    </rPh>
    <phoneticPr fontId="1"/>
  </si>
  <si>
    <t>同上　　　トレーニング</t>
    <rPh sb="0" eb="2">
      <t>ドウジョウ</t>
    </rPh>
    <phoneticPr fontId="1"/>
  </si>
  <si>
    <t>13：00～15：40　　16：00</t>
    <phoneticPr fontId="1"/>
  </si>
  <si>
    <t>サッカー練習　　　退所</t>
    <rPh sb="4" eb="6">
      <t>レンシュウ</t>
    </rPh>
    <rPh sb="9" eb="11">
      <t>タイショ</t>
    </rPh>
    <phoneticPr fontId="1"/>
  </si>
  <si>
    <t>グラウンド</t>
    <phoneticPr fontId="1"/>
  </si>
  <si>
    <t>トレーニング</t>
    <phoneticPr fontId="1"/>
  </si>
  <si>
    <t>体育館</t>
    <rPh sb="0" eb="3">
      <t>タイイクカン</t>
    </rPh>
    <phoneticPr fontId="1"/>
  </si>
  <si>
    <r>
      <rPr>
        <u/>
        <sz val="9"/>
        <color rgb="FFFF0000"/>
        <rFont val="UD デジタル 教科書体 N-B"/>
        <family val="1"/>
        <charset val="128"/>
      </rPr>
      <t>【別紙】記入例</t>
    </r>
    <r>
      <rPr>
        <sz val="9"/>
        <rFont val="UD デジタル 教科書体 N-B"/>
        <family val="1"/>
        <charset val="128"/>
      </rPr>
      <t>を確認のうえ
研修計画を立てご提出ください</t>
    </r>
    <rPh sb="1" eb="3">
      <t>ベッシ</t>
    </rPh>
    <rPh sb="4" eb="7">
      <t>キニュウレイ</t>
    </rPh>
    <rPh sb="8" eb="10">
      <t>カクニン</t>
    </rPh>
    <rPh sb="14" eb="18">
      <t>ケンシュウケイカク</t>
    </rPh>
    <rPh sb="19" eb="20">
      <t>タ</t>
    </rPh>
    <rPh sb="22" eb="24">
      <t>テイシュツ</t>
    </rPh>
    <phoneticPr fontId="1"/>
  </si>
  <si>
    <r>
      <t>対応が必要な場合は，「食物アレルギーの対応について」をご確認の上、入所日</t>
    </r>
    <r>
      <rPr>
        <b/>
        <sz val="11"/>
        <color rgb="FFFF0000"/>
        <rFont val="HG丸ｺﾞｼｯｸM-PRO"/>
        <family val="3"/>
        <charset val="128"/>
      </rPr>
      <t>2週間前までに</t>
    </r>
    <r>
      <rPr>
        <sz val="11"/>
        <color rgb="FF0070C0"/>
        <rFont val="HG丸ｺﾞｼｯｸM-PRO"/>
        <family val="3"/>
        <charset val="128"/>
      </rPr>
      <t>直接レストランへ</t>
    </r>
    <r>
      <rPr>
        <sz val="11"/>
        <rFont val="HG丸ｺﾞｼｯｸM-PRO"/>
        <family val="3"/>
        <charset val="128"/>
      </rPr>
      <t>「</t>
    </r>
    <r>
      <rPr>
        <b/>
        <sz val="11"/>
        <color rgb="FFFF0000"/>
        <rFont val="HG丸ｺﾞｼｯｸM-PRO"/>
        <family val="3"/>
        <charset val="128"/>
      </rPr>
      <t>食物アレルギー事前確認票</t>
    </r>
    <r>
      <rPr>
        <sz val="11"/>
        <rFont val="HG丸ｺﾞｼｯｸM-PRO"/>
        <family val="3"/>
        <charset val="128"/>
      </rPr>
      <t>」を提出してください。</t>
    </r>
    <rPh sb="0" eb="2">
      <t>タイオウ</t>
    </rPh>
    <rPh sb="3" eb="5">
      <t>ヒツヨウ</t>
    </rPh>
    <rPh sb="6" eb="8">
      <t>バアイ</t>
    </rPh>
    <rPh sb="11" eb="13">
      <t>ショクモツ</t>
    </rPh>
    <rPh sb="19" eb="21">
      <t>タイオウ</t>
    </rPh>
    <rPh sb="28" eb="30">
      <t>カクニン</t>
    </rPh>
    <rPh sb="31" eb="32">
      <t>ウエ</t>
    </rPh>
    <rPh sb="52" eb="54">
      <t>ショクモツ</t>
    </rPh>
    <rPh sb="59" eb="63">
      <t>ジゼンカクニン</t>
    </rPh>
    <rPh sb="63" eb="64">
      <t>ヒョウ</t>
    </rPh>
    <phoneticPr fontId="1"/>
  </si>
  <si>
    <t>〇この「利用申込書」提出前に、直接講師等に事前予約が必要な研修プログラム</t>
    <rPh sb="4" eb="6">
      <t>リヨウ</t>
    </rPh>
    <phoneticPr fontId="1"/>
  </si>
  <si>
    <r>
      <t>カッター</t>
    </r>
    <r>
      <rPr>
        <sz val="10"/>
        <rFont val="HG丸ｺﾞｼｯｸM-PRO"/>
        <family val="3"/>
        <charset val="128"/>
      </rPr>
      <t>（3～11月）</t>
    </r>
    <phoneticPr fontId="1"/>
  </si>
  <si>
    <r>
      <rPr>
        <sz val="10"/>
        <rFont val="HG丸ｺﾞｼｯｸM-PRO"/>
        <family val="3"/>
        <charset val="128"/>
      </rPr>
      <t>野外炊事・防災野外炊事</t>
    </r>
    <r>
      <rPr>
        <sz val="9"/>
        <rFont val="HG丸ｺﾞｼｯｸM-PRO"/>
        <family val="3"/>
        <charset val="128"/>
      </rPr>
      <t xml:space="preserve">
</t>
    </r>
    <r>
      <rPr>
        <sz val="8"/>
        <rFont val="HG丸ｺﾞｼｯｸM-PRO"/>
        <family val="3"/>
        <charset val="128"/>
      </rPr>
      <t>（10名以上・3～12月）</t>
    </r>
    <rPh sb="0" eb="2">
      <t>ヤガイ</t>
    </rPh>
    <rPh sb="2" eb="4">
      <t>スイジ</t>
    </rPh>
    <rPh sb="5" eb="11">
      <t>ボウサイヤガイスイジ</t>
    </rPh>
    <rPh sb="15" eb="18">
      <t>メイイジョウ</t>
    </rPh>
    <rPh sb="23" eb="24">
      <t>ガツ</t>
    </rPh>
    <phoneticPr fontId="1"/>
  </si>
  <si>
    <r>
      <t xml:space="preserve">提出先
</t>
    </r>
    <r>
      <rPr>
        <sz val="10"/>
        <rFont val="UD デジタル 教科書体 N-B"/>
        <family val="1"/>
        <charset val="128"/>
      </rPr>
      <t>国立江田島青少年交流の家　事業推進係</t>
    </r>
    <r>
      <rPr>
        <sz val="11"/>
        <rFont val="UD デジタル 教科書体 N-B"/>
        <family val="1"/>
        <charset val="128"/>
      </rPr>
      <t xml:space="preserve">
E-mail: etajima-info@niye.go.jp
Tel: 0823-42-0660
</t>
    </r>
    <r>
      <rPr>
        <sz val="10"/>
        <rFont val="UD デジタル 教科書体 N-B"/>
        <family val="1"/>
        <charset val="128"/>
      </rPr>
      <t>メールにてご提出ください。</t>
    </r>
    <rPh sb="0" eb="3">
      <t>テイシュツサキ</t>
    </rPh>
    <rPh sb="4" eb="6">
      <t>コクリツ</t>
    </rPh>
    <rPh sb="6" eb="9">
      <t>エタジマ</t>
    </rPh>
    <rPh sb="9" eb="12">
      <t>セイショウネン</t>
    </rPh>
    <rPh sb="12" eb="14">
      <t>コウリュウ</t>
    </rPh>
    <rPh sb="15" eb="16">
      <t>イエ</t>
    </rPh>
    <rPh sb="17" eb="22">
      <t>ジギョウスイシンカカリ</t>
    </rPh>
    <rPh sb="79" eb="8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</si>
</sst>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411]ggge&quot;年&quot;m&quot;月&quot;d&quot;日&quot;;@"/>
    <numFmt numFmtId="177" formatCode="m&quot;月&quot;d&quot;日（&quot;aaa&quot;）&quot;"/>
    <numFmt numFmtId="178" formatCode="[$-411]ggge&quot;年&quot;m&quot;月&quot;d&quot;日（&quot;aaa&quot;）&quot;"/>
    <numFmt numFmtId="179" formatCode="&quot;(&quot;aaa&quot;)&quot;"/>
    <numFmt numFmtId="180" formatCode="##&quot;年&quot;"/>
    <numFmt numFmtId="181" formatCode="##&quot;月&quot;"/>
    <numFmt numFmtId="182" formatCode="##&quot;日&quot;"/>
    <numFmt numFmtId="183" formatCode="[$-411]ggge&quot;年&quot;m&quot;月&quot;d&quot;日（&quot;aaa&quot;）&quot;;@"/>
    <numFmt numFmtId="184" formatCode="m&quot;月&quot;d&quot;日（&quot;aaa&quot;）&quot;;@"/>
    <numFmt numFmtId="185" formatCode="##&quot;時&quot;"/>
    <numFmt numFmtId="186" formatCode="0&quot;分&quot;"/>
  </numFmts>
  <fonts count="67">
    <font>
      <sz val="9"/>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rgb="FF9C0006"/>
      <name val="ＭＳ Ｐゴシック"/>
      <family val="3"/>
      <charset val="128"/>
      <scheme val="minor"/>
    </font>
    <font>
      <sz val="14"/>
      <name val="HG丸ｺﾞｼｯｸM-PRO"/>
      <family val="3"/>
      <charset val="128"/>
    </font>
    <font>
      <sz val="12"/>
      <name val="HG丸ｺﾞｼｯｸM-PRO"/>
      <family val="3"/>
      <charset val="128"/>
    </font>
    <font>
      <sz val="16"/>
      <color rgb="FFFF0000"/>
      <name val="HG丸ｺﾞｼｯｸM-PRO"/>
      <family val="3"/>
      <charset val="128"/>
    </font>
    <font>
      <sz val="16"/>
      <name val="HG丸ｺﾞｼｯｸM-PRO"/>
      <family val="3"/>
      <charset val="128"/>
    </font>
    <font>
      <sz val="12"/>
      <color theme="0"/>
      <name val="HG丸ｺﾞｼｯｸM-PRO"/>
      <family val="3"/>
      <charset val="128"/>
    </font>
    <font>
      <sz val="12"/>
      <color rgb="FF000000"/>
      <name val="HG丸ｺﾞｼｯｸM-PRO"/>
      <family val="3"/>
      <charset val="128"/>
    </font>
    <font>
      <sz val="9"/>
      <name val="HG丸ｺﾞｼｯｸM-PRO"/>
      <family val="3"/>
      <charset val="128"/>
    </font>
    <font>
      <sz val="9"/>
      <color rgb="FF000000"/>
      <name val="HG丸ｺﾞｼｯｸM-PRO"/>
      <family val="3"/>
      <charset val="128"/>
    </font>
    <font>
      <sz val="8"/>
      <color rgb="FF000000"/>
      <name val="HG丸ｺﾞｼｯｸM-PRO"/>
      <family val="3"/>
      <charset val="128"/>
    </font>
    <font>
      <sz val="14"/>
      <color rgb="FF9C0006"/>
      <name val="HG丸ｺﾞｼｯｸM-PRO"/>
      <family val="3"/>
      <charset val="128"/>
    </font>
    <font>
      <sz val="11"/>
      <name val="HG丸ｺﾞｼｯｸM-PRO"/>
      <family val="3"/>
      <charset val="128"/>
    </font>
    <font>
      <sz val="6"/>
      <name val="ＭＳ Ｐゴシック"/>
      <family val="2"/>
      <charset val="128"/>
      <scheme val="minor"/>
    </font>
    <font>
      <sz val="9"/>
      <color indexed="81"/>
      <name val="MS P ゴシック"/>
      <family val="3"/>
      <charset val="128"/>
    </font>
    <font>
      <sz val="9"/>
      <color theme="0"/>
      <name val="HG丸ｺﾞｼｯｸM-PRO"/>
      <family val="3"/>
      <charset val="128"/>
    </font>
    <font>
      <sz val="12"/>
      <color rgb="FF9C0006"/>
      <name val="HG丸ｺﾞｼｯｸM-PRO"/>
      <family val="3"/>
      <charset val="128"/>
    </font>
    <font>
      <u/>
      <sz val="9"/>
      <color theme="10"/>
      <name val="ＭＳ Ｐゴシック"/>
      <family val="3"/>
      <charset val="128"/>
    </font>
    <font>
      <u/>
      <sz val="16"/>
      <color theme="10"/>
      <name val="HG丸ｺﾞｼｯｸM-PRO"/>
      <family val="3"/>
      <charset val="128"/>
    </font>
    <font>
      <sz val="8"/>
      <name val="HG丸ｺﾞｼｯｸM-PRO"/>
      <family val="3"/>
      <charset val="128"/>
    </font>
    <font>
      <sz val="10"/>
      <name val="HG丸ｺﾞｼｯｸM-PRO"/>
      <family val="3"/>
      <charset val="128"/>
    </font>
    <font>
      <sz val="18"/>
      <color rgb="FFFF0000"/>
      <name val="HG丸ｺﾞｼｯｸM-PRO"/>
      <family val="3"/>
      <charset val="128"/>
    </font>
    <font>
      <sz val="18"/>
      <color rgb="FF0070C0"/>
      <name val="HG丸ｺﾞｼｯｸM-PRO"/>
      <family val="3"/>
      <charset val="128"/>
    </font>
    <font>
      <b/>
      <sz val="9"/>
      <color indexed="81"/>
      <name val="MS P ゴシック"/>
      <family val="3"/>
      <charset val="128"/>
    </font>
    <font>
      <u/>
      <sz val="12"/>
      <color theme="10"/>
      <name val="HG丸ｺﾞｼｯｸM-PRO"/>
      <family val="3"/>
      <charset val="128"/>
    </font>
    <font>
      <u/>
      <sz val="16"/>
      <color rgb="FFFF0000"/>
      <name val="HG丸ｺﾞｼｯｸM-PRO"/>
      <family val="3"/>
      <charset val="128"/>
    </font>
    <font>
      <b/>
      <sz val="10"/>
      <color rgb="FFFF0000"/>
      <name val="HG丸ｺﾞｼｯｸM-PRO"/>
      <family val="3"/>
      <charset val="128"/>
    </font>
    <font>
      <sz val="10"/>
      <color rgb="FF0070C0"/>
      <name val="HG丸ｺﾞｼｯｸM-PRO"/>
      <family val="3"/>
      <charset val="128"/>
    </font>
    <font>
      <b/>
      <sz val="11"/>
      <color rgb="FFFF0000"/>
      <name val="HG丸ｺﾞｼｯｸM-PRO"/>
      <family val="3"/>
      <charset val="128"/>
    </font>
    <font>
      <sz val="11"/>
      <color rgb="FF0070C0"/>
      <name val="HG丸ｺﾞｼｯｸM-PRO"/>
      <family val="3"/>
      <charset val="128"/>
    </font>
    <font>
      <sz val="11"/>
      <color theme="0"/>
      <name val="ＭＳ Ｐゴシック"/>
      <family val="2"/>
      <charset val="128"/>
      <scheme val="minor"/>
    </font>
    <font>
      <sz val="13"/>
      <name val="HG丸ｺﾞｼｯｸM-PRO"/>
      <family val="3"/>
      <charset val="128"/>
    </font>
    <font>
      <u/>
      <sz val="11"/>
      <color theme="10"/>
      <name val="ＭＳ Ｐゴシック"/>
      <family val="3"/>
      <charset val="128"/>
    </font>
    <font>
      <sz val="12"/>
      <name val="UD デジタル 教科書体 N-B"/>
      <family val="1"/>
      <charset val="128"/>
    </font>
    <font>
      <sz val="8"/>
      <color rgb="FFFF0000"/>
      <name val="UD デジタル 教科書体 N-B"/>
      <family val="1"/>
      <charset val="128"/>
    </font>
    <font>
      <sz val="8"/>
      <name val="UD デジタル 教科書体 N-B"/>
      <family val="1"/>
      <charset val="128"/>
    </font>
    <font>
      <sz val="9"/>
      <name val="UD デジタル 教科書体 N-B"/>
      <family val="1"/>
      <charset val="128"/>
    </font>
    <font>
      <sz val="10"/>
      <name val="UD デジタル 教科書体 N-B"/>
      <family val="1"/>
      <charset val="128"/>
    </font>
    <font>
      <sz val="6"/>
      <name val="UD デジタル 教科書体 N-B"/>
      <family val="1"/>
      <charset val="128"/>
    </font>
    <font>
      <sz val="9"/>
      <color rgb="FFFF66FF"/>
      <name val="UD デジタル 教科書体 N-B"/>
      <family val="1"/>
      <charset val="128"/>
    </font>
    <font>
      <sz val="11"/>
      <name val="UD デジタル 教科書体 N-B"/>
      <family val="1"/>
      <charset val="128"/>
    </font>
    <font>
      <sz val="10"/>
      <color rgb="FFFF0000"/>
      <name val="UD デジタル 教科書体 N-B"/>
      <family val="1"/>
      <charset val="128"/>
    </font>
    <font>
      <b/>
      <sz val="12"/>
      <name val="UD デジタル 教科書体 N-B"/>
      <family val="1"/>
      <charset val="128"/>
    </font>
    <font>
      <sz val="16"/>
      <name val="UD デジタル 教科書体 N-B"/>
      <family val="1"/>
      <charset val="128"/>
    </font>
    <font>
      <b/>
      <sz val="14"/>
      <name val="UD デジタル 教科書体 N-B"/>
      <family val="1"/>
      <charset val="128"/>
    </font>
    <font>
      <b/>
      <sz val="18"/>
      <name val="UD デジタル 教科書体 N-B"/>
      <family val="1"/>
      <charset val="128"/>
    </font>
    <font>
      <b/>
      <sz val="11"/>
      <name val="UD デジタル 教科書体 N-B"/>
      <family val="1"/>
      <charset val="128"/>
    </font>
    <font>
      <sz val="11"/>
      <color indexed="9"/>
      <name val="UD デジタル 教科書体 N-B"/>
      <family val="1"/>
      <charset val="128"/>
    </font>
    <font>
      <b/>
      <sz val="10"/>
      <name val="UD デジタル 教科書体 N-B"/>
      <family val="1"/>
      <charset val="128"/>
    </font>
    <font>
      <sz val="14"/>
      <name val="UD デジタル 教科書体 N-B"/>
      <family val="1"/>
      <charset val="128"/>
    </font>
    <font>
      <sz val="13"/>
      <name val="UD デジタル 教科書体 N-B"/>
      <family val="1"/>
      <charset val="128"/>
    </font>
    <font>
      <sz val="18"/>
      <name val="UD デジタル 教科書体 N-B"/>
      <family val="1"/>
      <charset val="128"/>
    </font>
    <font>
      <b/>
      <u/>
      <sz val="14"/>
      <color rgb="FF9C0006"/>
      <name val="HG丸ｺﾞｼｯｸM-PRO"/>
      <family val="3"/>
      <charset val="128"/>
    </font>
    <font>
      <u/>
      <sz val="9.5"/>
      <color rgb="FFFF0000"/>
      <name val="UD デジタル 教科書体 N-B"/>
      <family val="1"/>
      <charset val="128"/>
    </font>
    <font>
      <b/>
      <sz val="9"/>
      <color indexed="81"/>
      <name val="UD デジタル 教科書体 N-B"/>
      <family val="1"/>
      <charset val="128"/>
    </font>
    <font>
      <sz val="12"/>
      <color rgb="FFFF0000"/>
      <name val="UD デジタル 教科書体 N-B"/>
      <family val="1"/>
      <charset val="128"/>
    </font>
    <font>
      <sz val="11"/>
      <color rgb="FFFF0000"/>
      <name val="UD デジタル 教科書体 N-B"/>
      <family val="1"/>
      <charset val="128"/>
    </font>
    <font>
      <sz val="11"/>
      <color rgb="FF0070C0"/>
      <name val="UD デジタル 教科書体 N-B"/>
      <family val="1"/>
      <charset val="128"/>
    </font>
    <font>
      <sz val="10"/>
      <color rgb="FF0070C0"/>
      <name val="UD デジタル 教科書体 N-B"/>
      <family val="1"/>
      <charset val="128"/>
    </font>
    <font>
      <sz val="8"/>
      <color rgb="FF0070C0"/>
      <name val="UD デジタル 教科書体 N-B"/>
      <family val="1"/>
      <charset val="128"/>
    </font>
    <font>
      <u/>
      <sz val="9"/>
      <color rgb="FFFF0000"/>
      <name val="UD デジタル 教科書体 N-B"/>
      <family val="1"/>
      <charset val="128"/>
    </font>
    <font>
      <sz val="12"/>
      <color theme="0"/>
      <name val="UD デジタル 教科書体 N-B"/>
      <family val="1"/>
      <charset val="128"/>
    </font>
    <font>
      <sz val="9.5"/>
      <name val="UD デジタル 教科書体 N-B"/>
      <family val="1"/>
      <charset val="128"/>
    </font>
    <font>
      <sz val="7"/>
      <name val="UD デジタル 教科書体 N-B"/>
      <family val="1"/>
      <charset val="128"/>
    </font>
  </fonts>
  <fills count="2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rgb="FFFFC7CE"/>
      </patternFill>
    </fill>
    <fill>
      <patternFill patternType="solid">
        <fgColor theme="4" tint="0.79998168889431442"/>
        <bgColor indexed="64"/>
      </patternFill>
    </fill>
    <fill>
      <patternFill patternType="solid">
        <fgColor rgb="FFFF99CC"/>
        <bgColor indexed="64"/>
      </patternFill>
    </fill>
    <fill>
      <patternFill patternType="solid">
        <fgColor theme="9" tint="0.59999389629810485"/>
        <bgColor indexed="64"/>
      </patternFill>
    </fill>
    <fill>
      <patternFill patternType="solid">
        <fgColor theme="6"/>
        <bgColor indexed="64"/>
      </patternFill>
    </fill>
    <fill>
      <patternFill patternType="solid">
        <fgColor theme="3" tint="0.59999389629810485"/>
        <bgColor indexed="64"/>
      </patternFill>
    </fill>
    <fill>
      <patternFill patternType="solid">
        <fgColor theme="0"/>
        <bgColor indexed="64"/>
      </patternFill>
    </fill>
    <fill>
      <patternFill patternType="solid">
        <fgColor rgb="FFEBFFFF"/>
        <bgColor indexed="64"/>
      </patternFill>
    </fill>
    <fill>
      <patternFill patternType="solid">
        <fgColor rgb="FFFFFF00"/>
        <bgColor indexed="64"/>
      </patternFill>
    </fill>
    <fill>
      <patternFill patternType="solid">
        <fgColor theme="4"/>
      </patternFill>
    </fill>
    <fill>
      <patternFill patternType="solid">
        <fgColor rgb="FFFEF4EC"/>
        <bgColor indexed="64"/>
      </patternFill>
    </fill>
    <fill>
      <patternFill patternType="solid">
        <fgColor rgb="FFDDDDDD"/>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5"/>
        <bgColor indexed="64"/>
      </patternFill>
    </fill>
    <fill>
      <patternFill patternType="solid">
        <fgColor theme="5" tint="0.79998168889431442"/>
        <bgColor indexed="64"/>
      </patternFill>
    </fill>
  </fills>
  <borders count="220">
    <border>
      <left/>
      <right/>
      <top/>
      <bottom/>
      <diagonal/>
    </border>
    <border>
      <left/>
      <right/>
      <top style="thin">
        <color indexed="64"/>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dashDot">
        <color indexed="64"/>
      </left>
      <right style="medium">
        <color indexed="64"/>
      </right>
      <top/>
      <bottom style="medium">
        <color indexed="64"/>
      </bottom>
      <diagonal/>
    </border>
    <border>
      <left/>
      <right style="dashDot">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dashDot">
        <color indexed="64"/>
      </left>
      <right style="dashDot">
        <color indexed="64"/>
      </right>
      <top/>
      <bottom style="medium">
        <color indexed="64"/>
      </bottom>
      <diagonal/>
    </border>
    <border>
      <left style="medium">
        <color indexed="64"/>
      </left>
      <right/>
      <top/>
      <bottom style="medium">
        <color indexed="64"/>
      </bottom>
      <diagonal/>
    </border>
    <border>
      <left style="dashDot">
        <color indexed="64"/>
      </left>
      <right style="medium">
        <color indexed="64"/>
      </right>
      <top/>
      <bottom/>
      <diagonal/>
    </border>
    <border>
      <left/>
      <right style="dashDot">
        <color indexed="64"/>
      </right>
      <top/>
      <bottom/>
      <diagonal/>
    </border>
    <border>
      <left style="dashDot">
        <color indexed="64"/>
      </left>
      <right/>
      <top/>
      <bottom/>
      <diagonal/>
    </border>
    <border>
      <left style="dashDot">
        <color indexed="64"/>
      </left>
      <right style="dashDot">
        <color indexed="64"/>
      </right>
      <top/>
      <bottom/>
      <diagonal/>
    </border>
    <border>
      <left style="medium">
        <color indexed="64"/>
      </left>
      <right/>
      <top/>
      <bottom/>
      <diagonal/>
    </border>
    <border>
      <left/>
      <right style="medium">
        <color indexed="64"/>
      </right>
      <top/>
      <bottom/>
      <diagonal/>
    </border>
    <border>
      <left/>
      <right style="dashDot">
        <color indexed="64"/>
      </right>
      <top style="thin">
        <color indexed="64"/>
      </top>
      <bottom/>
      <diagonal/>
    </border>
    <border>
      <left style="dashDot">
        <color indexed="64"/>
      </left>
      <right/>
      <top style="thin">
        <color indexed="64"/>
      </top>
      <bottom/>
      <diagonal/>
    </border>
    <border>
      <left style="dashDot">
        <color indexed="64"/>
      </left>
      <right style="dashDot">
        <color indexed="64"/>
      </right>
      <top style="thin">
        <color indexed="64"/>
      </top>
      <bottom/>
      <diagonal/>
    </border>
    <border>
      <left style="dashDot">
        <color indexed="64"/>
      </left>
      <right style="medium">
        <color indexed="64"/>
      </right>
      <top style="medium">
        <color indexed="64"/>
      </top>
      <bottom/>
      <diagonal/>
    </border>
    <border>
      <left/>
      <right style="dashDot">
        <color indexed="64"/>
      </right>
      <top style="medium">
        <color indexed="64"/>
      </top>
      <bottom/>
      <diagonal/>
    </border>
    <border>
      <left style="dashDot">
        <color indexed="64"/>
      </left>
      <right style="dashDot">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dashDot">
        <color indexed="64"/>
      </left>
      <right style="dashDot">
        <color indexed="64"/>
      </right>
      <top/>
      <bottom style="thin">
        <color indexed="64"/>
      </bottom>
      <diagonal/>
    </border>
    <border>
      <left style="dashDot">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dashDot">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Dot">
        <color indexed="64"/>
      </left>
      <right style="thin">
        <color indexed="64"/>
      </right>
      <top style="medium">
        <color indexed="64"/>
      </top>
      <bottom/>
      <diagonal/>
    </border>
    <border>
      <left style="dashDot">
        <color indexed="64"/>
      </left>
      <right style="thin">
        <color indexed="64"/>
      </right>
      <top/>
      <bottom/>
      <diagonal/>
    </border>
    <border>
      <left style="medium">
        <color indexed="64"/>
      </left>
      <right style="dashDot">
        <color indexed="64"/>
      </right>
      <top style="medium">
        <color indexed="64"/>
      </top>
      <bottom/>
      <diagonal/>
    </border>
    <border>
      <left style="medium">
        <color indexed="64"/>
      </left>
      <right style="dashDot">
        <color indexed="64"/>
      </right>
      <top/>
      <bottom/>
      <diagonal/>
    </border>
    <border>
      <left style="dashDot">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hair">
        <color indexed="64"/>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n">
        <color indexed="64"/>
      </bottom>
      <diagonal/>
    </border>
    <border>
      <left style="thin">
        <color indexed="64"/>
      </left>
      <right style="thick">
        <color rgb="FFFFC000"/>
      </right>
      <top/>
      <bottom style="thin">
        <color indexed="64"/>
      </bottom>
      <diagonal/>
    </border>
    <border>
      <left style="thick">
        <color rgb="FFFFC000"/>
      </left>
      <right/>
      <top/>
      <bottom style="thick">
        <color rgb="FFFFC000"/>
      </bottom>
      <diagonal/>
    </border>
    <border>
      <left/>
      <right/>
      <top/>
      <bottom style="thick">
        <color rgb="FFFFC000"/>
      </bottom>
      <diagonal/>
    </border>
    <border>
      <left/>
      <right/>
      <top style="dashDot">
        <color indexed="64"/>
      </top>
      <bottom/>
      <diagonal/>
    </border>
    <border>
      <left/>
      <right style="dashDot">
        <color indexed="64"/>
      </right>
      <top style="dashDot">
        <color indexed="64"/>
      </top>
      <bottom/>
      <diagonal/>
    </border>
    <border>
      <left/>
      <right style="thin">
        <color indexed="64"/>
      </right>
      <top style="dashDot">
        <color indexed="64"/>
      </top>
      <bottom/>
      <diagonal/>
    </border>
    <border>
      <left style="thin">
        <color indexed="64"/>
      </left>
      <right/>
      <top style="dashDot">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dashDot">
        <color indexed="64"/>
      </right>
      <top/>
      <bottom style="medium">
        <color indexed="64"/>
      </bottom>
      <diagonal/>
    </border>
    <border>
      <left style="thin">
        <color indexed="64"/>
      </left>
      <right/>
      <top style="medium">
        <color indexed="64"/>
      </top>
      <bottom style="dashDot">
        <color indexed="64"/>
      </bottom>
      <diagonal/>
    </border>
    <border>
      <left/>
      <right/>
      <top style="medium">
        <color indexed="64"/>
      </top>
      <bottom style="dashDot">
        <color indexed="64"/>
      </bottom>
      <diagonal/>
    </border>
    <border>
      <left/>
      <right style="thin">
        <color indexed="64"/>
      </right>
      <top style="medium">
        <color indexed="64"/>
      </top>
      <bottom style="dashDot">
        <color indexed="64"/>
      </bottom>
      <diagonal/>
    </border>
    <border>
      <left style="dashDot">
        <color auto="1"/>
      </left>
      <right style="thick">
        <color rgb="FFFFC000"/>
      </right>
      <top style="thin">
        <color indexed="64"/>
      </top>
      <bottom/>
      <diagonal/>
    </border>
    <border>
      <left style="dashDot">
        <color auto="1"/>
      </left>
      <right style="thick">
        <color rgb="FFFFC000"/>
      </right>
      <top/>
      <bottom/>
      <diagonal/>
    </border>
    <border>
      <left style="thick">
        <color rgb="FFFFC000"/>
      </left>
      <right/>
      <top style="thin">
        <color indexed="64"/>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dashDot">
        <color indexed="64"/>
      </left>
      <right style="thin">
        <color indexed="64"/>
      </right>
      <top style="thin">
        <color indexed="64"/>
      </top>
      <bottom/>
      <diagonal/>
    </border>
    <border>
      <left style="dashDot">
        <color indexed="64"/>
      </left>
      <right style="thin">
        <color indexed="64"/>
      </right>
      <top/>
      <bottom style="thick">
        <color rgb="FFFFC000"/>
      </bottom>
      <diagonal/>
    </border>
    <border>
      <left/>
      <right style="thin">
        <color indexed="64"/>
      </right>
      <top/>
      <bottom style="thick">
        <color rgb="FFFFC000"/>
      </bottom>
      <diagonal/>
    </border>
    <border>
      <left style="medium">
        <color rgb="FFFF0000"/>
      </left>
      <right style="medium">
        <color indexed="64"/>
      </right>
      <top style="medium">
        <color rgb="FFFF0000"/>
      </top>
      <bottom/>
      <diagonal/>
    </border>
    <border>
      <left style="medium">
        <color indexed="64"/>
      </left>
      <right style="thin">
        <color indexed="64"/>
      </right>
      <top style="medium">
        <color rgb="FFFF0000"/>
      </top>
      <bottom/>
      <diagonal/>
    </border>
    <border>
      <left style="thin">
        <color indexed="64"/>
      </left>
      <right/>
      <top style="medium">
        <color rgb="FFFF0000"/>
      </top>
      <bottom style="thin">
        <color indexed="64"/>
      </bottom>
      <diagonal/>
    </border>
    <border>
      <left/>
      <right style="medium">
        <color indexed="64"/>
      </right>
      <top style="medium">
        <color rgb="FFFF0000"/>
      </top>
      <bottom style="thin">
        <color indexed="64"/>
      </bottom>
      <diagonal/>
    </border>
    <border>
      <left style="medium">
        <color indexed="64"/>
      </left>
      <right style="dashDot">
        <color indexed="64"/>
      </right>
      <top style="medium">
        <color rgb="FFFF0000"/>
      </top>
      <bottom/>
      <diagonal/>
    </border>
    <border>
      <left style="dashDot">
        <color indexed="64"/>
      </left>
      <right style="thin">
        <color indexed="64"/>
      </right>
      <top style="medium">
        <color rgb="FFFF0000"/>
      </top>
      <bottom/>
      <diagonal/>
    </border>
    <border>
      <left style="thin">
        <color indexed="64"/>
      </left>
      <right style="thin">
        <color indexed="64"/>
      </right>
      <top style="medium">
        <color rgb="FFFF0000"/>
      </top>
      <bottom/>
      <diagonal/>
    </border>
    <border>
      <left style="thin">
        <color indexed="64"/>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style="dashDot">
        <color indexed="64"/>
      </bottom>
      <diagonal/>
    </border>
    <border>
      <left/>
      <right/>
      <top style="medium">
        <color rgb="FFFF0000"/>
      </top>
      <bottom style="dashDot">
        <color indexed="64"/>
      </bottom>
      <diagonal/>
    </border>
    <border>
      <left/>
      <right style="thin">
        <color indexed="64"/>
      </right>
      <top style="medium">
        <color rgb="FFFF0000"/>
      </top>
      <bottom style="dashDot">
        <color indexed="64"/>
      </bottom>
      <diagonal/>
    </border>
    <border>
      <left/>
      <right style="dashDot">
        <color indexed="64"/>
      </right>
      <top style="medium">
        <color rgb="FFFF0000"/>
      </top>
      <bottom/>
      <diagonal/>
    </border>
    <border>
      <left style="dashDot">
        <color indexed="64"/>
      </left>
      <right style="dashDot">
        <color indexed="64"/>
      </right>
      <top style="medium">
        <color rgb="FFFF0000"/>
      </top>
      <bottom/>
      <diagonal/>
    </border>
    <border>
      <left style="dashDot">
        <color indexed="64"/>
      </left>
      <right style="medium">
        <color indexed="64"/>
      </right>
      <top style="medium">
        <color rgb="FFFF0000"/>
      </top>
      <bottom/>
      <diagonal/>
    </border>
    <border>
      <left style="medium">
        <color indexed="64"/>
      </left>
      <right/>
      <top style="medium">
        <color rgb="FFFF0000"/>
      </top>
      <bottom/>
      <diagonal/>
    </border>
    <border>
      <left/>
      <right style="medium">
        <color rgb="FFFF0000"/>
      </right>
      <top style="medium">
        <color rgb="FFFF0000"/>
      </top>
      <bottom/>
      <diagonal/>
    </border>
    <border>
      <left style="medium">
        <color rgb="FFFF0000"/>
      </left>
      <right style="medium">
        <color indexed="64"/>
      </right>
      <top/>
      <bottom/>
      <diagonal/>
    </border>
    <border>
      <left/>
      <right style="medium">
        <color rgb="FFFF0000"/>
      </right>
      <top/>
      <bottom style="thin">
        <color indexed="64"/>
      </bottom>
      <diagonal/>
    </border>
    <border>
      <left/>
      <right style="medium">
        <color rgb="FFFF0000"/>
      </right>
      <top style="thin">
        <color indexed="64"/>
      </top>
      <bottom/>
      <diagonal/>
    </border>
    <border>
      <left/>
      <right style="medium">
        <color rgb="FFFF0000"/>
      </right>
      <top/>
      <bottom/>
      <diagonal/>
    </border>
    <border>
      <left/>
      <right style="medium">
        <color rgb="FFFF0000"/>
      </right>
      <top/>
      <bottom style="medium">
        <color indexed="64"/>
      </bottom>
      <diagonal/>
    </border>
    <border>
      <left/>
      <right style="medium">
        <color rgb="FFFF0000"/>
      </right>
      <top style="medium">
        <color indexed="64"/>
      </top>
      <bottom style="medium">
        <color indexed="64"/>
      </bottom>
      <diagonal/>
    </border>
    <border>
      <left/>
      <right style="medium">
        <color rgb="FFFF0000"/>
      </right>
      <top style="medium">
        <color indexed="64"/>
      </top>
      <bottom/>
      <diagonal/>
    </border>
    <border>
      <left style="medium">
        <color rgb="FFFF0000"/>
      </left>
      <right style="medium">
        <color indexed="64"/>
      </right>
      <top/>
      <bottom style="medium">
        <color rgb="FFFF0000"/>
      </bottom>
      <diagonal/>
    </border>
    <border>
      <left style="medium">
        <color indexed="64"/>
      </left>
      <right style="thin">
        <color indexed="64"/>
      </right>
      <top/>
      <bottom style="medium">
        <color rgb="FFFF0000"/>
      </bottom>
      <diagonal/>
    </border>
    <border>
      <left style="thin">
        <color indexed="64"/>
      </left>
      <right/>
      <top/>
      <bottom style="medium">
        <color rgb="FFFF0000"/>
      </bottom>
      <diagonal/>
    </border>
    <border>
      <left/>
      <right/>
      <top/>
      <bottom style="medium">
        <color rgb="FFFF0000"/>
      </bottom>
      <diagonal/>
    </border>
    <border>
      <left style="medium">
        <color indexed="64"/>
      </left>
      <right style="dashDot">
        <color indexed="64"/>
      </right>
      <top/>
      <bottom style="medium">
        <color rgb="FFFF0000"/>
      </bottom>
      <diagonal/>
    </border>
    <border>
      <left style="dashDot">
        <color indexed="64"/>
      </left>
      <right style="thin">
        <color indexed="64"/>
      </right>
      <top/>
      <bottom style="medium">
        <color rgb="FFFF0000"/>
      </bottom>
      <diagonal/>
    </border>
    <border>
      <left style="thin">
        <color indexed="64"/>
      </left>
      <right style="thin">
        <color indexed="64"/>
      </right>
      <top/>
      <bottom style="medium">
        <color rgb="FFFF0000"/>
      </bottom>
      <diagonal/>
    </border>
    <border>
      <left/>
      <right style="thin">
        <color indexed="64"/>
      </right>
      <top/>
      <bottom style="medium">
        <color rgb="FFFF0000"/>
      </bottom>
      <diagonal/>
    </border>
    <border>
      <left/>
      <right style="dashDot">
        <color indexed="64"/>
      </right>
      <top/>
      <bottom style="medium">
        <color rgb="FFFF0000"/>
      </bottom>
      <diagonal/>
    </border>
    <border>
      <left style="dashDot">
        <color indexed="64"/>
      </left>
      <right style="dashDot">
        <color indexed="64"/>
      </right>
      <top/>
      <bottom style="medium">
        <color rgb="FFFF0000"/>
      </bottom>
      <diagonal/>
    </border>
    <border>
      <left style="dashDot">
        <color indexed="64"/>
      </left>
      <right style="medium">
        <color indexed="64"/>
      </right>
      <top/>
      <bottom style="medium">
        <color rgb="FFFF0000"/>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right style="medium">
        <color rgb="FFFF0000"/>
      </right>
      <top style="medium">
        <color indexed="64"/>
      </top>
      <bottom style="medium">
        <color rgb="FFFF0000"/>
      </bottom>
      <diagonal/>
    </border>
    <border>
      <left style="medium">
        <color rgb="FF0070C0"/>
      </left>
      <right style="medium">
        <color indexed="64"/>
      </right>
      <top style="medium">
        <color rgb="FFFF0000"/>
      </top>
      <bottom/>
      <diagonal/>
    </border>
    <border>
      <left/>
      <right style="medium">
        <color rgb="FF0070C0"/>
      </right>
      <top style="medium">
        <color rgb="FFFF0000"/>
      </top>
      <bottom/>
      <diagonal/>
    </border>
    <border>
      <left style="medium">
        <color rgb="FF0070C0"/>
      </left>
      <right style="medium">
        <color indexed="64"/>
      </right>
      <top/>
      <bottom/>
      <diagonal/>
    </border>
    <border>
      <left/>
      <right style="medium">
        <color rgb="FF0070C0"/>
      </right>
      <top/>
      <bottom style="thin">
        <color indexed="64"/>
      </bottom>
      <diagonal/>
    </border>
    <border>
      <left/>
      <right style="medium">
        <color rgb="FF0070C0"/>
      </right>
      <top style="thin">
        <color indexed="64"/>
      </top>
      <bottom/>
      <diagonal/>
    </border>
    <border>
      <left/>
      <right style="medium">
        <color rgb="FF0070C0"/>
      </right>
      <top/>
      <bottom/>
      <diagonal/>
    </border>
    <border>
      <left/>
      <right style="medium">
        <color rgb="FF0070C0"/>
      </right>
      <top/>
      <bottom style="medium">
        <color indexed="64"/>
      </bottom>
      <diagonal/>
    </border>
    <border>
      <left/>
      <right style="medium">
        <color rgb="FF0070C0"/>
      </right>
      <top style="medium">
        <color indexed="64"/>
      </top>
      <bottom style="medium">
        <color indexed="64"/>
      </bottom>
      <diagonal/>
    </border>
    <border>
      <left style="medium">
        <color rgb="FF0070C0"/>
      </left>
      <right style="medium">
        <color indexed="64"/>
      </right>
      <top/>
      <bottom style="medium">
        <color rgb="FF0070C0"/>
      </bottom>
      <diagonal/>
    </border>
    <border>
      <left style="medium">
        <color indexed="64"/>
      </left>
      <right style="thin">
        <color indexed="64"/>
      </right>
      <top/>
      <bottom style="medium">
        <color rgb="FF0070C0"/>
      </bottom>
      <diagonal/>
    </border>
    <border>
      <left style="thin">
        <color indexed="64"/>
      </left>
      <right/>
      <top/>
      <bottom style="medium">
        <color rgb="FF0070C0"/>
      </bottom>
      <diagonal/>
    </border>
    <border>
      <left/>
      <right/>
      <top/>
      <bottom style="medium">
        <color rgb="FF0070C0"/>
      </bottom>
      <diagonal/>
    </border>
    <border>
      <left style="medium">
        <color indexed="64"/>
      </left>
      <right style="dashDot">
        <color indexed="64"/>
      </right>
      <top/>
      <bottom style="medium">
        <color rgb="FF0070C0"/>
      </bottom>
      <diagonal/>
    </border>
    <border>
      <left style="dashDot">
        <color indexed="64"/>
      </left>
      <right style="thin">
        <color indexed="64"/>
      </right>
      <top/>
      <bottom style="medium">
        <color rgb="FF0070C0"/>
      </bottom>
      <diagonal/>
    </border>
    <border>
      <left style="thin">
        <color indexed="64"/>
      </left>
      <right style="thin">
        <color indexed="64"/>
      </right>
      <top/>
      <bottom style="medium">
        <color rgb="FF0070C0"/>
      </bottom>
      <diagonal/>
    </border>
    <border>
      <left/>
      <right style="thin">
        <color indexed="64"/>
      </right>
      <top/>
      <bottom style="medium">
        <color rgb="FF0070C0"/>
      </bottom>
      <diagonal/>
    </border>
    <border>
      <left/>
      <right style="dashDot">
        <color indexed="64"/>
      </right>
      <top/>
      <bottom style="medium">
        <color rgb="FF0070C0"/>
      </bottom>
      <diagonal/>
    </border>
    <border>
      <left style="dashDot">
        <color indexed="64"/>
      </left>
      <right style="dashDot">
        <color indexed="64"/>
      </right>
      <top/>
      <bottom style="medium">
        <color rgb="FF0070C0"/>
      </bottom>
      <diagonal/>
    </border>
    <border>
      <left style="dashDot">
        <color indexed="64"/>
      </left>
      <right style="medium">
        <color indexed="64"/>
      </right>
      <top/>
      <bottom style="medium">
        <color rgb="FF0070C0"/>
      </bottom>
      <diagonal/>
    </border>
    <border>
      <left style="medium">
        <color indexed="64"/>
      </left>
      <right/>
      <top style="medium">
        <color indexed="64"/>
      </top>
      <bottom style="medium">
        <color rgb="FF0070C0"/>
      </bottom>
      <diagonal/>
    </border>
    <border>
      <left/>
      <right/>
      <top style="medium">
        <color indexed="64"/>
      </top>
      <bottom style="medium">
        <color rgb="FF0070C0"/>
      </bottom>
      <diagonal/>
    </border>
    <border>
      <left/>
      <right style="medium">
        <color rgb="FF0070C0"/>
      </right>
      <top style="medium">
        <color indexed="64"/>
      </top>
      <bottom style="medium">
        <color rgb="FF0070C0"/>
      </bottom>
      <diagonal/>
    </border>
    <border>
      <left style="medium">
        <color rgb="FFFF0000"/>
      </left>
      <right style="medium">
        <color indexed="64"/>
      </right>
      <top style="medium">
        <color rgb="FF0070C0"/>
      </top>
      <bottom/>
      <diagonal/>
    </border>
    <border>
      <left style="medium">
        <color indexed="64"/>
      </left>
      <right style="thin">
        <color indexed="64"/>
      </right>
      <top style="medium">
        <color rgb="FF0070C0"/>
      </top>
      <bottom/>
      <diagonal/>
    </border>
    <border>
      <left style="thin">
        <color indexed="64"/>
      </left>
      <right/>
      <top style="medium">
        <color rgb="FF0070C0"/>
      </top>
      <bottom style="thin">
        <color indexed="64"/>
      </bottom>
      <diagonal/>
    </border>
    <border>
      <left/>
      <right style="medium">
        <color indexed="64"/>
      </right>
      <top style="medium">
        <color rgb="FF0070C0"/>
      </top>
      <bottom style="thin">
        <color indexed="64"/>
      </bottom>
      <diagonal/>
    </border>
    <border>
      <left style="medium">
        <color indexed="64"/>
      </left>
      <right style="dashDot">
        <color indexed="64"/>
      </right>
      <top style="medium">
        <color rgb="FF0070C0"/>
      </top>
      <bottom/>
      <diagonal/>
    </border>
    <border>
      <left style="dashDot">
        <color indexed="64"/>
      </left>
      <right style="thin">
        <color indexed="64"/>
      </right>
      <top style="medium">
        <color rgb="FF0070C0"/>
      </top>
      <bottom/>
      <diagonal/>
    </border>
    <border>
      <left style="thin">
        <color indexed="64"/>
      </left>
      <right style="thin">
        <color indexed="64"/>
      </right>
      <top style="medium">
        <color rgb="FF0070C0"/>
      </top>
      <bottom/>
      <diagonal/>
    </border>
    <border>
      <left style="thin">
        <color indexed="64"/>
      </left>
      <right/>
      <top style="medium">
        <color rgb="FF0070C0"/>
      </top>
      <bottom/>
      <diagonal/>
    </border>
    <border>
      <left/>
      <right/>
      <top style="medium">
        <color rgb="FF0070C0"/>
      </top>
      <bottom/>
      <diagonal/>
    </border>
    <border>
      <left/>
      <right style="thin">
        <color indexed="64"/>
      </right>
      <top style="medium">
        <color rgb="FF0070C0"/>
      </top>
      <bottom/>
      <diagonal/>
    </border>
    <border>
      <left style="thin">
        <color indexed="64"/>
      </left>
      <right/>
      <top style="medium">
        <color rgb="FF0070C0"/>
      </top>
      <bottom style="dashDot">
        <color indexed="64"/>
      </bottom>
      <diagonal/>
    </border>
    <border>
      <left/>
      <right/>
      <top style="medium">
        <color rgb="FF0070C0"/>
      </top>
      <bottom style="dashDot">
        <color indexed="64"/>
      </bottom>
      <diagonal/>
    </border>
    <border>
      <left/>
      <right style="thin">
        <color indexed="64"/>
      </right>
      <top style="medium">
        <color rgb="FF0070C0"/>
      </top>
      <bottom style="dashDot">
        <color indexed="64"/>
      </bottom>
      <diagonal/>
    </border>
    <border>
      <left/>
      <right style="dashDot">
        <color indexed="64"/>
      </right>
      <top style="medium">
        <color rgb="FF0070C0"/>
      </top>
      <bottom/>
      <diagonal/>
    </border>
    <border>
      <left style="dashDot">
        <color indexed="64"/>
      </left>
      <right style="dashDot">
        <color indexed="64"/>
      </right>
      <top style="medium">
        <color rgb="FF0070C0"/>
      </top>
      <bottom/>
      <diagonal/>
    </border>
    <border>
      <left style="dashDot">
        <color indexed="64"/>
      </left>
      <right style="medium">
        <color indexed="64"/>
      </right>
      <top style="medium">
        <color rgb="FF0070C0"/>
      </top>
      <bottom/>
      <diagonal/>
    </border>
    <border>
      <left style="medium">
        <color indexed="64"/>
      </left>
      <right/>
      <top style="medium">
        <color rgb="FF0070C0"/>
      </top>
      <bottom/>
      <diagonal/>
    </border>
    <border>
      <left/>
      <right style="medium">
        <color rgb="FFFF0000"/>
      </right>
      <top style="medium">
        <color rgb="FF0070C0"/>
      </top>
      <bottom/>
      <diagonal/>
    </border>
    <border>
      <left/>
      <right style="dashDot">
        <color indexed="64"/>
      </right>
      <top/>
      <bottom style="dashDot">
        <color indexed="64"/>
      </bottom>
      <diagonal/>
    </border>
  </borders>
  <cellStyleXfs count="8">
    <xf numFmtId="0" fontId="0" fillId="0" borderId="0">
      <alignment vertical="center"/>
    </xf>
    <xf numFmtId="0" fontId="4" fillId="4" borderId="0" applyNumberFormat="0" applyBorder="0" applyAlignment="0" applyProtection="0">
      <alignment vertical="center"/>
    </xf>
    <xf numFmtId="0" fontId="2" fillId="0" borderId="0">
      <alignment vertical="center"/>
    </xf>
    <xf numFmtId="0" fontId="20" fillId="0" borderId="0" applyNumberFormat="0" applyFill="0" applyBorder="0" applyAlignment="0" applyProtection="0">
      <alignment vertical="center"/>
    </xf>
    <xf numFmtId="0" fontId="33" fillId="13" borderId="0" applyNumberFormat="0" applyBorder="0" applyAlignment="0" applyProtection="0">
      <alignment vertical="center"/>
    </xf>
    <xf numFmtId="0" fontId="2" fillId="0" borderId="0"/>
    <xf numFmtId="0" fontId="35" fillId="0" borderId="0" applyNumberFormat="0" applyFill="0" applyBorder="0" applyAlignment="0" applyProtection="0"/>
    <xf numFmtId="6" fontId="2" fillId="0" borderId="0" applyFont="0" applyFill="0" applyBorder="0" applyAlignment="0" applyProtection="0"/>
  </cellStyleXfs>
  <cellXfs count="1290">
    <xf numFmtId="0" fontId="0" fillId="0" borderId="0" xfId="0">
      <alignment vertical="center"/>
    </xf>
    <xf numFmtId="0" fontId="2" fillId="0" borderId="0" xfId="0" applyFont="1" applyFill="1" applyBorder="1" applyProtection="1">
      <alignment vertical="center"/>
    </xf>
    <xf numFmtId="0" fontId="2" fillId="0" borderId="0" xfId="0" applyFont="1">
      <alignment vertical="center"/>
    </xf>
    <xf numFmtId="0" fontId="5" fillId="10" borderId="0" xfId="0" applyFont="1" applyFill="1" applyBorder="1" applyAlignment="1" applyProtection="1">
      <alignment vertical="center"/>
    </xf>
    <xf numFmtId="0" fontId="8" fillId="10" borderId="0" xfId="0" applyFont="1" applyFill="1" applyBorder="1" applyAlignment="1" applyProtection="1">
      <alignment vertical="center"/>
    </xf>
    <xf numFmtId="0" fontId="10" fillId="0" borderId="44" xfId="0" applyFont="1" applyBorder="1" applyAlignment="1" applyProtection="1">
      <alignment horizontal="distributed" vertical="center" justifyLastLine="1"/>
    </xf>
    <xf numFmtId="0" fontId="10" fillId="0" borderId="44" xfId="0" applyFont="1" applyBorder="1" applyAlignment="1" applyProtection="1">
      <alignment horizontal="distributed" vertical="center" wrapText="1" justifyLastLine="1"/>
    </xf>
    <xf numFmtId="0" fontId="10" fillId="0" borderId="68" xfId="0" applyFont="1" applyBorder="1" applyAlignment="1" applyProtection="1">
      <alignment horizontal="distributed" vertical="center" justifyLastLine="1"/>
    </xf>
    <xf numFmtId="0" fontId="10" fillId="0" borderId="69" xfId="0" applyFont="1" applyBorder="1" applyAlignment="1" applyProtection="1">
      <alignment horizontal="distributed" vertical="center" justifyLastLine="1"/>
    </xf>
    <xf numFmtId="177" fontId="7" fillId="0" borderId="0" xfId="0" applyNumberFormat="1" applyFont="1" applyBorder="1" applyAlignment="1" applyProtection="1">
      <alignment horizontal="center" vertical="center" shrinkToFit="1"/>
    </xf>
    <xf numFmtId="0" fontId="11" fillId="0" borderId="0" xfId="0" applyFont="1" applyProtection="1">
      <alignment vertical="center"/>
    </xf>
    <xf numFmtId="0" fontId="11" fillId="0" borderId="0" xfId="0" applyFont="1" applyProtection="1">
      <alignment vertical="center"/>
      <protection locked="0"/>
    </xf>
    <xf numFmtId="0" fontId="11" fillId="10" borderId="0" xfId="0" applyFont="1" applyFill="1" applyProtection="1">
      <alignment vertical="center"/>
    </xf>
    <xf numFmtId="0" fontId="6" fillId="10" borderId="0" xfId="0" applyFont="1" applyFill="1" applyAlignment="1" applyProtection="1">
      <alignment vertical="center"/>
    </xf>
    <xf numFmtId="0" fontId="11" fillId="10" borderId="0" xfId="0" applyFont="1" applyFill="1" applyProtection="1">
      <alignment vertical="center"/>
      <protection locked="0"/>
    </xf>
    <xf numFmtId="0" fontId="6" fillId="0" borderId="0" xfId="0" applyFont="1" applyAlignment="1" applyProtection="1">
      <alignment vertical="center" shrinkToFit="1"/>
    </xf>
    <xf numFmtId="0" fontId="6" fillId="0" borderId="34" xfId="0" applyFont="1" applyBorder="1" applyAlignment="1" applyProtection="1">
      <alignment vertical="center" wrapText="1"/>
    </xf>
    <xf numFmtId="0" fontId="11" fillId="0" borderId="0" xfId="0" applyFont="1">
      <alignment vertical="center"/>
    </xf>
    <xf numFmtId="0" fontId="11" fillId="10" borderId="0" xfId="0" applyFont="1" applyFill="1" applyBorder="1" applyAlignment="1" applyProtection="1">
      <alignment vertical="center" shrinkToFit="1"/>
      <protection locked="0"/>
    </xf>
    <xf numFmtId="180" fontId="6" fillId="11" borderId="7" xfId="0" applyNumberFormat="1" applyFont="1" applyFill="1" applyBorder="1" applyAlignment="1" applyProtection="1">
      <alignment horizontal="right" vertical="center" shrinkToFit="1"/>
      <protection locked="0"/>
    </xf>
    <xf numFmtId="181" fontId="6" fillId="11" borderId="7" xfId="0" applyNumberFormat="1" applyFont="1" applyFill="1" applyBorder="1" applyAlignment="1" applyProtection="1">
      <alignment horizontal="right" vertical="center" shrinkToFit="1"/>
      <protection locked="0"/>
    </xf>
    <xf numFmtId="182" fontId="6" fillId="11" borderId="7" xfId="0" applyNumberFormat="1" applyFont="1" applyFill="1" applyBorder="1" applyAlignment="1" applyProtection="1">
      <alignment horizontal="right" vertical="center" shrinkToFit="1"/>
      <protection locked="0"/>
    </xf>
    <xf numFmtId="181" fontId="6" fillId="11" borderId="0" xfId="0" applyNumberFormat="1" applyFont="1" applyFill="1" applyBorder="1" applyAlignment="1" applyProtection="1">
      <alignment horizontal="right" vertical="center" shrinkToFit="1"/>
      <protection locked="0"/>
    </xf>
    <xf numFmtId="182" fontId="6" fillId="11" borderId="0" xfId="0" applyNumberFormat="1" applyFont="1" applyFill="1" applyBorder="1" applyAlignment="1" applyProtection="1">
      <alignment horizontal="right" vertical="center" shrinkToFit="1"/>
      <protection locked="0"/>
    </xf>
    <xf numFmtId="0" fontId="11" fillId="11" borderId="83" xfId="0" applyFont="1" applyFill="1" applyBorder="1" applyProtection="1">
      <alignment vertical="center"/>
      <protection locked="0"/>
    </xf>
    <xf numFmtId="0" fontId="11" fillId="11" borderId="85" xfId="0" applyFont="1" applyFill="1" applyBorder="1" applyProtection="1">
      <alignment vertical="center"/>
      <protection locked="0"/>
    </xf>
    <xf numFmtId="0" fontId="11" fillId="11" borderId="35" xfId="0" applyFont="1" applyFill="1" applyBorder="1" applyProtection="1">
      <alignment vertical="center"/>
      <protection locked="0"/>
    </xf>
    <xf numFmtId="185" fontId="6" fillId="11" borderId="0" xfId="0" applyNumberFormat="1" applyFont="1" applyFill="1" applyBorder="1" applyAlignment="1" applyProtection="1">
      <alignment horizontal="right" vertical="center" shrinkToFit="1"/>
      <protection locked="0"/>
    </xf>
    <xf numFmtId="186" fontId="6" fillId="11" borderId="19" xfId="0" applyNumberFormat="1" applyFont="1" applyFill="1" applyBorder="1" applyAlignment="1" applyProtection="1">
      <alignment horizontal="right" vertical="center" shrinkToFit="1"/>
      <protection locked="0"/>
    </xf>
    <xf numFmtId="0" fontId="11" fillId="11" borderId="34" xfId="0" applyFont="1" applyFill="1" applyBorder="1" applyProtection="1">
      <alignment vertical="center"/>
      <protection locked="0"/>
    </xf>
    <xf numFmtId="0" fontId="11" fillId="11" borderId="10" xfId="0" applyFont="1" applyFill="1" applyBorder="1" applyProtection="1">
      <alignment vertical="center"/>
      <protection locked="0"/>
    </xf>
    <xf numFmtId="0" fontId="15" fillId="0" borderId="87" xfId="0" applyFont="1" applyBorder="1" applyAlignment="1" applyProtection="1">
      <alignment vertical="center" wrapText="1"/>
    </xf>
    <xf numFmtId="0" fontId="11" fillId="11" borderId="26" xfId="0" applyFont="1" applyFill="1" applyBorder="1" applyProtection="1">
      <alignment vertical="center"/>
      <protection locked="0"/>
    </xf>
    <xf numFmtId="0" fontId="11" fillId="11" borderId="1" xfId="0" applyFont="1" applyFill="1" applyBorder="1" applyProtection="1">
      <alignment vertical="center"/>
      <protection locked="0"/>
    </xf>
    <xf numFmtId="0" fontId="11" fillId="11" borderId="75" xfId="0" applyFont="1" applyFill="1" applyBorder="1" applyProtection="1">
      <alignment vertical="center"/>
      <protection locked="0"/>
    </xf>
    <xf numFmtId="0" fontId="11" fillId="11" borderId="80" xfId="0" applyFont="1" applyFill="1" applyBorder="1" applyProtection="1">
      <alignment vertical="center"/>
      <protection locked="0"/>
    </xf>
    <xf numFmtId="0" fontId="11" fillId="11" borderId="88" xfId="0" applyFont="1" applyFill="1" applyBorder="1" applyProtection="1">
      <alignment vertical="center"/>
      <protection locked="0"/>
    </xf>
    <xf numFmtId="0" fontId="0" fillId="12" borderId="0" xfId="0" applyFill="1">
      <alignment vertical="center"/>
    </xf>
    <xf numFmtId="0" fontId="6" fillId="0" borderId="60" xfId="0" applyFont="1" applyBorder="1" applyAlignment="1" applyProtection="1">
      <alignment vertical="center" justifyLastLine="1"/>
    </xf>
    <xf numFmtId="0" fontId="11" fillId="11" borderId="78" xfId="0" applyFont="1" applyFill="1" applyBorder="1" applyProtection="1">
      <alignment vertical="center"/>
      <protection locked="0"/>
    </xf>
    <xf numFmtId="0" fontId="6" fillId="0" borderId="29" xfId="0" applyFont="1" applyBorder="1" applyAlignment="1" applyProtection="1">
      <alignment vertical="center" wrapText="1" justifyLastLine="1"/>
    </xf>
    <xf numFmtId="0" fontId="6" fillId="0" borderId="48" xfId="0" applyFont="1" applyBorder="1" applyAlignment="1" applyProtection="1">
      <alignment vertical="center" wrapText="1" justifyLastLine="1"/>
    </xf>
    <xf numFmtId="0" fontId="6" fillId="0" borderId="6" xfId="0" applyFont="1" applyBorder="1" applyAlignment="1" applyProtection="1">
      <alignment horizontal="center" vertical="center" shrinkToFit="1"/>
    </xf>
    <xf numFmtId="179" fontId="6" fillId="0" borderId="42" xfId="0" applyNumberFormat="1" applyFont="1" applyBorder="1" applyAlignment="1" applyProtection="1">
      <alignment horizontal="center" vertical="center" shrinkToFit="1"/>
    </xf>
    <xf numFmtId="0" fontId="10" fillId="0" borderId="86" xfId="0" applyFont="1" applyBorder="1" applyAlignment="1" applyProtection="1">
      <alignment horizontal="distributed" vertical="center" justifyLastLine="1"/>
    </xf>
    <xf numFmtId="0" fontId="10" fillId="0" borderId="64" xfId="0" applyFont="1" applyBorder="1" applyAlignment="1" applyProtection="1">
      <alignment horizontal="distributed" vertical="center" justifyLastLine="1"/>
    </xf>
    <xf numFmtId="0" fontId="0" fillId="0" borderId="0" xfId="0" applyAlignment="1" applyProtection="1">
      <alignment vertical="center"/>
    </xf>
    <xf numFmtId="0" fontId="6" fillId="0" borderId="0" xfId="0" applyFont="1" applyFill="1" applyBorder="1" applyAlignment="1" applyProtection="1">
      <alignment vertical="center"/>
    </xf>
    <xf numFmtId="0" fontId="0" fillId="0" borderId="0" xfId="0" applyBorder="1" applyAlignment="1" applyProtection="1">
      <alignment horizontal="center" vertical="center"/>
    </xf>
    <xf numFmtId="0" fontId="34"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xf>
    <xf numFmtId="178" fontId="9" fillId="10" borderId="11" xfId="0" applyNumberFormat="1" applyFont="1" applyFill="1" applyBorder="1" applyAlignment="1" applyProtection="1">
      <alignment vertical="center" shrinkToFit="1"/>
    </xf>
    <xf numFmtId="178" fontId="9" fillId="10" borderId="28" xfId="0" applyNumberFormat="1" applyFont="1" applyFill="1" applyBorder="1" applyAlignment="1" applyProtection="1">
      <alignment horizontal="center" vertical="center" shrinkToFit="1"/>
    </xf>
    <xf numFmtId="0" fontId="6" fillId="10" borderId="0" xfId="0" applyFont="1" applyFill="1" applyBorder="1" applyAlignment="1" applyProtection="1">
      <alignment horizontal="center" vertical="center" shrinkToFit="1"/>
    </xf>
    <xf numFmtId="0" fontId="6" fillId="10" borderId="10" xfId="0" applyFont="1" applyFill="1" applyBorder="1" applyAlignment="1" applyProtection="1">
      <alignment horizontal="right" vertical="center" shrinkToFit="1"/>
    </xf>
    <xf numFmtId="0" fontId="6" fillId="10" borderId="11" xfId="0" applyFont="1" applyFill="1" applyBorder="1" applyAlignment="1" applyProtection="1">
      <alignment horizontal="center" vertical="center" shrinkToFit="1"/>
    </xf>
    <xf numFmtId="0" fontId="6" fillId="10" borderId="11" xfId="0" applyFont="1" applyFill="1" applyBorder="1" applyAlignment="1" applyProtection="1">
      <alignment vertical="center" shrinkToFit="1"/>
    </xf>
    <xf numFmtId="179" fontId="6" fillId="10" borderId="0" xfId="0" applyNumberFormat="1" applyFont="1" applyFill="1" applyBorder="1" applyAlignment="1" applyProtection="1">
      <alignment horizontal="center" vertical="center" shrinkToFit="1"/>
    </xf>
    <xf numFmtId="0" fontId="6" fillId="10" borderId="11" xfId="0" applyNumberFormat="1" applyFont="1" applyFill="1" applyBorder="1" applyAlignment="1" applyProtection="1">
      <alignment horizontal="center" vertical="center" shrinkToFit="1"/>
    </xf>
    <xf numFmtId="0" fontId="2" fillId="0" borderId="1"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0" xfId="0" applyFont="1" applyFill="1" applyBorder="1" applyAlignment="1" applyProtection="1">
      <alignment vertical="center"/>
    </xf>
    <xf numFmtId="0" fontId="39" fillId="0" borderId="36" xfId="0" applyFont="1" applyBorder="1" applyProtection="1">
      <alignment vertical="center"/>
    </xf>
    <xf numFmtId="0" fontId="39" fillId="0" borderId="33" xfId="0" applyFont="1" applyBorder="1" applyAlignment="1" applyProtection="1">
      <alignment horizontal="center" vertical="center"/>
    </xf>
    <xf numFmtId="0" fontId="39" fillId="2" borderId="1" xfId="0" applyFont="1" applyFill="1" applyBorder="1" applyProtection="1">
      <alignment vertical="center"/>
    </xf>
    <xf numFmtId="0" fontId="39" fillId="0" borderId="39" xfId="0" applyFont="1" applyFill="1" applyBorder="1" applyAlignment="1" applyProtection="1">
      <alignment vertical="center" textRotation="255"/>
    </xf>
    <xf numFmtId="0" fontId="39" fillId="2" borderId="38" xfId="0" applyFont="1" applyFill="1" applyBorder="1" applyProtection="1">
      <alignment vertical="center"/>
    </xf>
    <xf numFmtId="0" fontId="39" fillId="2" borderId="21" xfId="0" applyFont="1" applyFill="1" applyBorder="1" applyProtection="1">
      <alignment vertical="center"/>
    </xf>
    <xf numFmtId="0" fontId="39" fillId="2" borderId="0" xfId="0" applyFont="1" applyFill="1" applyBorder="1" applyProtection="1">
      <alignment vertical="center"/>
    </xf>
    <xf numFmtId="0" fontId="39" fillId="2" borderId="16" xfId="0" applyFont="1" applyFill="1" applyBorder="1" applyProtection="1">
      <alignment vertical="center"/>
    </xf>
    <xf numFmtId="0" fontId="39" fillId="2" borderId="34" xfId="0" applyFont="1" applyFill="1" applyBorder="1" applyProtection="1">
      <alignment vertical="center"/>
    </xf>
    <xf numFmtId="0" fontId="39" fillId="2" borderId="0" xfId="0" applyFont="1" applyFill="1" applyBorder="1" applyAlignment="1" applyProtection="1">
      <alignment vertical="center"/>
    </xf>
    <xf numFmtId="0" fontId="39" fillId="0" borderId="30" xfId="0" applyFont="1" applyFill="1" applyBorder="1" applyAlignment="1" applyProtection="1">
      <alignment vertical="center"/>
    </xf>
    <xf numFmtId="0" fontId="39" fillId="0" borderId="4"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vertical="center"/>
    </xf>
    <xf numFmtId="0" fontId="39" fillId="0" borderId="43" xfId="0" applyFont="1" applyFill="1" applyBorder="1" applyAlignment="1" applyProtection="1">
      <alignment horizontal="center" vertical="center"/>
    </xf>
    <xf numFmtId="0" fontId="39" fillId="0" borderId="1" xfId="0" applyFont="1" applyFill="1" applyBorder="1" applyAlignment="1" applyProtection="1">
      <alignment horizontal="center" vertical="center"/>
    </xf>
    <xf numFmtId="0" fontId="39" fillId="0" borderId="30" xfId="0" applyFont="1" applyFill="1" applyBorder="1" applyAlignment="1" applyProtection="1">
      <alignment vertical="center" textRotation="255"/>
    </xf>
    <xf numFmtId="0" fontId="39" fillId="2" borderId="5" xfId="0" applyFont="1" applyFill="1" applyBorder="1" applyAlignment="1" applyProtection="1">
      <alignment vertical="center"/>
    </xf>
    <xf numFmtId="0" fontId="39" fillId="0" borderId="4" xfId="0" applyFont="1" applyFill="1" applyBorder="1" applyAlignment="1" applyProtection="1">
      <alignment vertical="center"/>
    </xf>
    <xf numFmtId="0" fontId="39" fillId="2" borderId="22" xfId="0" applyFont="1" applyFill="1" applyBorder="1" applyProtection="1">
      <alignment vertical="center"/>
    </xf>
    <xf numFmtId="0" fontId="39" fillId="0" borderId="35" xfId="0" applyFont="1" applyFill="1" applyBorder="1" applyAlignment="1" applyProtection="1">
      <alignment vertical="center"/>
    </xf>
    <xf numFmtId="0" fontId="39" fillId="0" borderId="34" xfId="0" applyFont="1" applyFill="1" applyBorder="1" applyAlignment="1" applyProtection="1">
      <alignment vertical="center"/>
    </xf>
    <xf numFmtId="0" fontId="39" fillId="0" borderId="2" xfId="0" applyFont="1" applyFill="1" applyBorder="1" applyAlignment="1" applyProtection="1">
      <alignment vertical="center"/>
    </xf>
    <xf numFmtId="0" fontId="39" fillId="2" borderId="32" xfId="0" applyFont="1" applyFill="1" applyBorder="1" applyAlignment="1" applyProtection="1">
      <alignment horizontal="left" vertical="center"/>
    </xf>
    <xf numFmtId="0" fontId="39" fillId="2" borderId="31" xfId="0" applyFont="1" applyFill="1" applyBorder="1" applyProtection="1">
      <alignment vertical="center"/>
    </xf>
    <xf numFmtId="0" fontId="43" fillId="0" borderId="0" xfId="0" applyFont="1">
      <alignment vertical="center"/>
    </xf>
    <xf numFmtId="0" fontId="39" fillId="0" borderId="0" xfId="0" applyFont="1" applyBorder="1" applyProtection="1">
      <alignment vertical="center"/>
    </xf>
    <xf numFmtId="0" fontId="0" fillId="0" borderId="5" xfId="0" applyFont="1" applyBorder="1" applyAlignment="1">
      <alignment horizontal="center" vertical="center" textRotation="255"/>
    </xf>
    <xf numFmtId="0" fontId="0" fillId="0" borderId="0" xfId="0" applyFont="1" applyBorder="1" applyAlignment="1">
      <alignment horizontal="center" vertical="center" textRotation="255"/>
    </xf>
    <xf numFmtId="0" fontId="40" fillId="0" borderId="0" xfId="0" applyFont="1" applyBorder="1" applyAlignment="1" applyProtection="1">
      <alignment vertical="top" wrapText="1" shrinkToFit="1"/>
      <protection locked="0"/>
    </xf>
    <xf numFmtId="0" fontId="39" fillId="0" borderId="117" xfId="0" applyFont="1" applyBorder="1" applyProtection="1">
      <alignment vertical="center"/>
    </xf>
    <xf numFmtId="0" fontId="39" fillId="0" borderId="118" xfId="0" applyFont="1" applyBorder="1" applyProtection="1">
      <alignment vertical="center"/>
    </xf>
    <xf numFmtId="0" fontId="39" fillId="2" borderId="0" xfId="0" applyFont="1" applyFill="1" applyBorder="1" applyAlignment="1" applyProtection="1">
      <alignment horizontal="center" vertical="center"/>
    </xf>
    <xf numFmtId="20" fontId="38" fillId="0" borderId="0" xfId="0" applyNumberFormat="1" applyFont="1" applyBorder="1" applyAlignment="1" applyProtection="1">
      <alignment horizontal="center"/>
    </xf>
    <xf numFmtId="0" fontId="38" fillId="0" borderId="0" xfId="0" applyFont="1" applyBorder="1" applyAlignment="1" applyProtection="1">
      <alignment horizontal="center"/>
    </xf>
    <xf numFmtId="0" fontId="43" fillId="0" borderId="0" xfId="0" applyFont="1" applyFill="1" applyBorder="1" applyAlignment="1" applyProtection="1">
      <alignment vertical="center" shrinkToFit="1"/>
    </xf>
    <xf numFmtId="0" fontId="43" fillId="10" borderId="0" xfId="0" applyFont="1" applyFill="1" applyBorder="1" applyAlignment="1" applyProtection="1">
      <alignment vertical="center"/>
    </xf>
    <xf numFmtId="0" fontId="43" fillId="10" borderId="0" xfId="0" applyFont="1" applyFill="1" applyBorder="1" applyProtection="1">
      <alignment vertical="center"/>
    </xf>
    <xf numFmtId="0" fontId="46" fillId="10" borderId="0" xfId="0" applyFont="1" applyFill="1" applyBorder="1" applyAlignment="1" applyProtection="1">
      <alignment vertical="center"/>
    </xf>
    <xf numFmtId="0" fontId="48" fillId="10" borderId="0" xfId="0" applyFont="1" applyFill="1" applyBorder="1" applyAlignment="1" applyProtection="1">
      <alignment horizontal="center" vertical="center"/>
    </xf>
    <xf numFmtId="0" fontId="38" fillId="10" borderId="0" xfId="0" applyFont="1" applyFill="1" applyBorder="1" applyAlignment="1" applyProtection="1">
      <alignment vertical="center"/>
    </xf>
    <xf numFmtId="0" fontId="38" fillId="10" borderId="0" xfId="0" applyFont="1" applyFill="1" applyBorder="1" applyAlignment="1" applyProtection="1">
      <alignment horizontal="center" vertical="center"/>
    </xf>
    <xf numFmtId="0" fontId="38" fillId="10" borderId="0" xfId="0" applyFont="1" applyFill="1" applyBorder="1" applyAlignment="1" applyProtection="1">
      <alignment horizontal="center" vertical="center" shrinkToFit="1"/>
    </xf>
    <xf numFmtId="0" fontId="36" fillId="10" borderId="0" xfId="0" applyFont="1" applyFill="1" applyBorder="1" applyAlignment="1" applyProtection="1">
      <alignment vertical="center" shrinkToFit="1"/>
    </xf>
    <xf numFmtId="0" fontId="43" fillId="10" borderId="1" xfId="0" applyFont="1" applyFill="1" applyBorder="1" applyAlignment="1" applyProtection="1">
      <alignment horizontal="center" vertical="center" shrinkToFit="1"/>
    </xf>
    <xf numFmtId="0" fontId="43" fillId="10" borderId="0" xfId="0" applyFont="1" applyFill="1" applyBorder="1" applyAlignment="1" applyProtection="1">
      <alignment horizontal="center" vertical="center" shrinkToFit="1"/>
    </xf>
    <xf numFmtId="0" fontId="50" fillId="10" borderId="0" xfId="0" applyFont="1" applyFill="1" applyBorder="1" applyAlignment="1" applyProtection="1">
      <alignment vertical="center" shrinkToFit="1"/>
    </xf>
    <xf numFmtId="0" fontId="43" fillId="10" borderId="0" xfId="0" applyFont="1" applyFill="1" applyBorder="1" applyAlignment="1" applyProtection="1">
      <alignment horizontal="center" vertical="center" textRotation="255" wrapText="1" shrinkToFit="1"/>
    </xf>
    <xf numFmtId="0" fontId="39" fillId="10" borderId="0" xfId="0" applyFont="1" applyFill="1" applyBorder="1" applyAlignment="1" applyProtection="1">
      <alignment horizontal="left" vertical="center" shrinkToFit="1"/>
    </xf>
    <xf numFmtId="0" fontId="43" fillId="10" borderId="0" xfId="0" applyFont="1" applyFill="1" applyBorder="1" applyAlignment="1" applyProtection="1">
      <alignment vertical="center" shrinkToFit="1"/>
    </xf>
    <xf numFmtId="0" fontId="38" fillId="10" borderId="1" xfId="0" applyFont="1" applyFill="1" applyBorder="1" applyAlignment="1" applyProtection="1">
      <alignment vertical="center" shrinkToFit="1"/>
    </xf>
    <xf numFmtId="0" fontId="43" fillId="0" borderId="0" xfId="0" applyFont="1" applyFill="1" applyBorder="1" applyProtection="1">
      <alignment vertical="center"/>
    </xf>
    <xf numFmtId="0" fontId="43" fillId="0" borderId="0" xfId="0" applyFont="1" applyFill="1" applyBorder="1" applyAlignment="1" applyProtection="1">
      <alignment vertical="center"/>
    </xf>
    <xf numFmtId="0" fontId="43" fillId="10" borderId="0" xfId="0" applyFont="1" applyFill="1" applyBorder="1" applyAlignment="1" applyProtection="1">
      <alignment horizontal="center" vertical="center"/>
    </xf>
    <xf numFmtId="0" fontId="43" fillId="10" borderId="3" xfId="0" applyFont="1" applyFill="1" applyBorder="1" applyAlignment="1" applyProtection="1">
      <alignment vertical="center"/>
    </xf>
    <xf numFmtId="0" fontId="43" fillId="10" borderId="3" xfId="0" applyFont="1" applyFill="1" applyBorder="1" applyAlignment="1" applyProtection="1">
      <alignment horizontal="center" vertical="center"/>
    </xf>
    <xf numFmtId="0" fontId="43" fillId="10" borderId="3" xfId="0" applyFont="1" applyFill="1" applyBorder="1" applyProtection="1">
      <alignment vertical="center"/>
    </xf>
    <xf numFmtId="0" fontId="43" fillId="10" borderId="4" xfId="0" applyFont="1" applyFill="1" applyBorder="1" applyAlignment="1" applyProtection="1">
      <alignment vertical="center"/>
    </xf>
    <xf numFmtId="0" fontId="36" fillId="10" borderId="5" xfId="0" applyFont="1" applyFill="1" applyBorder="1" applyAlignment="1" applyProtection="1">
      <alignment vertical="center"/>
    </xf>
    <xf numFmtId="0" fontId="52" fillId="0" borderId="18" xfId="0" applyFont="1" applyFill="1" applyBorder="1" applyAlignment="1" applyProtection="1">
      <alignment vertical="center"/>
    </xf>
    <xf numFmtId="0" fontId="52" fillId="0" borderId="19" xfId="0" applyFont="1" applyFill="1" applyBorder="1" applyAlignment="1" applyProtection="1">
      <alignment vertical="center"/>
    </xf>
    <xf numFmtId="0" fontId="36" fillId="0" borderId="0" xfId="0" applyFont="1" applyFill="1" applyBorder="1" applyAlignment="1" applyProtection="1">
      <alignment vertical="center" wrapText="1" justifyLastLine="1"/>
    </xf>
    <xf numFmtId="0" fontId="36" fillId="0" borderId="0" xfId="0" applyFont="1" applyFill="1" applyBorder="1" applyAlignment="1" applyProtection="1">
      <alignment vertical="center" justifyLastLine="1"/>
    </xf>
    <xf numFmtId="0" fontId="38" fillId="10" borderId="0" xfId="0" applyFont="1" applyFill="1" applyBorder="1" applyAlignment="1" applyProtection="1">
      <alignment horizontal="left"/>
    </xf>
    <xf numFmtId="0" fontId="2" fillId="0" borderId="0" xfId="0" applyFont="1" applyFill="1" applyBorder="1" applyAlignment="1" applyProtection="1">
      <alignment vertical="center" wrapText="1"/>
    </xf>
    <xf numFmtId="20" fontId="37" fillId="0" borderId="112" xfId="0" applyNumberFormat="1" applyFont="1" applyBorder="1" applyAlignment="1" applyProtection="1"/>
    <xf numFmtId="20" fontId="38" fillId="0" borderId="114" xfId="0" applyNumberFormat="1" applyFont="1" applyBorder="1" applyAlignment="1" applyProtection="1">
      <alignment horizontal="center"/>
    </xf>
    <xf numFmtId="20" fontId="38" fillId="0" borderId="115" xfId="0" applyNumberFormat="1" applyFont="1" applyBorder="1" applyAlignment="1" applyProtection="1">
      <alignment horizontal="center"/>
    </xf>
    <xf numFmtId="0" fontId="38" fillId="0" borderId="115" xfId="0" applyFont="1" applyBorder="1" applyAlignment="1" applyProtection="1">
      <alignment horizontal="center"/>
    </xf>
    <xf numFmtId="0" fontId="39" fillId="0" borderId="115" xfId="0" applyFont="1" applyBorder="1" applyProtection="1">
      <alignment vertical="center"/>
    </xf>
    <xf numFmtId="0" fontId="43" fillId="0" borderId="7" xfId="0" applyFont="1" applyFill="1" applyBorder="1" applyAlignment="1" applyProtection="1">
      <alignment vertical="center" shrinkToFit="1"/>
    </xf>
    <xf numFmtId="184" fontId="43" fillId="0" borderId="0" xfId="0" applyNumberFormat="1" applyFont="1" applyFill="1" applyBorder="1" applyAlignment="1" applyProtection="1">
      <alignment vertical="center" textRotation="255" shrinkToFit="1"/>
      <protection locked="0"/>
    </xf>
    <xf numFmtId="0" fontId="36" fillId="0" borderId="7" xfId="0" applyFont="1" applyFill="1" applyBorder="1" applyAlignment="1" applyProtection="1">
      <alignment vertical="center" textRotation="255" justifyLastLine="1"/>
    </xf>
    <xf numFmtId="0" fontId="40" fillId="0" borderId="7" xfId="0" applyFont="1" applyFill="1" applyBorder="1" applyAlignment="1" applyProtection="1">
      <alignment vertical="center" textRotation="255"/>
    </xf>
    <xf numFmtId="0" fontId="40" fillId="0" borderId="7" xfId="0" applyFont="1" applyFill="1" applyBorder="1" applyAlignment="1" applyProtection="1">
      <alignment vertical="center"/>
    </xf>
    <xf numFmtId="0" fontId="40" fillId="0" borderId="7" xfId="0" applyFont="1" applyFill="1" applyBorder="1" applyAlignment="1" applyProtection="1">
      <alignment vertical="center"/>
      <protection locked="0"/>
    </xf>
    <xf numFmtId="0" fontId="43" fillId="0" borderId="7" xfId="0" applyFont="1" applyFill="1" applyBorder="1" applyAlignment="1" applyProtection="1">
      <alignment vertical="center" shrinkToFit="1"/>
      <protection locked="0"/>
    </xf>
    <xf numFmtId="0" fontId="38" fillId="0" borderId="7" xfId="0" applyFont="1" applyFill="1" applyBorder="1" applyAlignment="1" applyProtection="1">
      <alignment vertical="center" textRotation="255"/>
    </xf>
    <xf numFmtId="0" fontId="40" fillId="0" borderId="7" xfId="0" applyFont="1" applyFill="1" applyBorder="1" applyAlignment="1" applyProtection="1">
      <alignment vertical="center" textRotation="255" shrinkToFit="1"/>
    </xf>
    <xf numFmtId="0" fontId="36" fillId="0" borderId="0" xfId="0" applyFont="1" applyFill="1" applyBorder="1" applyAlignment="1" applyProtection="1">
      <alignment vertical="center" textRotation="255" justifyLastLine="1"/>
    </xf>
    <xf numFmtId="0" fontId="40" fillId="0" borderId="0" xfId="0" applyFont="1" applyFill="1" applyBorder="1" applyAlignment="1" applyProtection="1">
      <alignment vertical="center" textRotation="255"/>
    </xf>
    <xf numFmtId="0" fontId="40" fillId="0" borderId="0" xfId="0" applyFont="1" applyFill="1" applyBorder="1" applyAlignment="1" applyProtection="1">
      <alignment vertical="center"/>
    </xf>
    <xf numFmtId="0" fontId="40" fillId="0" borderId="0" xfId="0" applyFont="1" applyFill="1" applyBorder="1" applyAlignment="1" applyProtection="1">
      <alignment vertical="center"/>
      <protection locked="0"/>
    </xf>
    <xf numFmtId="0" fontId="43" fillId="0" borderId="0" xfId="0" applyFont="1" applyFill="1" applyBorder="1" applyAlignment="1" applyProtection="1">
      <alignment vertical="center" shrinkToFit="1"/>
      <protection locked="0"/>
    </xf>
    <xf numFmtId="0" fontId="38" fillId="0" borderId="0" xfId="0" applyFont="1" applyFill="1" applyBorder="1" applyAlignment="1" applyProtection="1">
      <alignment vertical="center" textRotation="255"/>
    </xf>
    <xf numFmtId="0" fontId="40" fillId="0" borderId="0" xfId="0" applyFont="1" applyFill="1" applyBorder="1" applyAlignment="1" applyProtection="1">
      <alignment vertical="center" textRotation="255" shrinkToFit="1"/>
    </xf>
    <xf numFmtId="0" fontId="40" fillId="0" borderId="0" xfId="0" applyFont="1" applyFill="1" applyBorder="1" applyAlignment="1" applyProtection="1">
      <alignment vertical="center" wrapText="1"/>
      <protection locked="0"/>
    </xf>
    <xf numFmtId="0" fontId="38" fillId="0" borderId="0" xfId="0" applyFont="1" applyFill="1" applyBorder="1" applyAlignment="1" applyProtection="1">
      <alignment vertical="center" wrapText="1" shrinkToFit="1"/>
      <protection locked="0"/>
    </xf>
    <xf numFmtId="0" fontId="2" fillId="0" borderId="0" xfId="0" applyFont="1" applyFill="1" applyBorder="1" applyAlignment="1" applyProtection="1">
      <alignment vertical="center"/>
      <protection locked="0"/>
    </xf>
    <xf numFmtId="14" fontId="11" fillId="0" borderId="0" xfId="0" applyNumberFormat="1" applyFont="1" applyProtection="1">
      <alignment vertical="center"/>
    </xf>
    <xf numFmtId="0" fontId="8" fillId="0" borderId="0" xfId="0" applyFont="1" applyProtection="1">
      <alignment vertical="center"/>
      <protection locked="0"/>
    </xf>
    <xf numFmtId="0" fontId="8" fillId="0" borderId="0" xfId="0" applyFont="1" applyProtection="1">
      <alignment vertical="center"/>
    </xf>
    <xf numFmtId="177" fontId="8" fillId="0" borderId="0" xfId="0" applyNumberFormat="1" applyFont="1" applyAlignment="1" applyProtection="1">
      <alignment vertical="center"/>
    </xf>
    <xf numFmtId="0" fontId="38" fillId="0" borderId="0" xfId="0" applyFont="1" applyBorder="1" applyAlignment="1" applyProtection="1">
      <alignment horizontal="center"/>
    </xf>
    <xf numFmtId="20" fontId="38" fillId="0" borderId="0" xfId="0" applyNumberFormat="1" applyFont="1" applyBorder="1" applyAlignment="1" applyProtection="1">
      <alignment horizontal="center"/>
    </xf>
    <xf numFmtId="0" fontId="39" fillId="2" borderId="0" xfId="0" applyFont="1" applyFill="1" applyBorder="1" applyAlignment="1" applyProtection="1">
      <alignment horizontal="center" vertical="center"/>
    </xf>
    <xf numFmtId="0" fontId="38" fillId="0" borderId="0" xfId="0" applyFont="1" applyFill="1" applyBorder="1" applyAlignment="1" applyProtection="1">
      <alignment vertical="center" wrapText="1"/>
    </xf>
    <xf numFmtId="0" fontId="43" fillId="0" borderId="0" xfId="0" applyFont="1" applyFill="1" applyBorder="1" applyAlignment="1" applyProtection="1">
      <alignment vertical="center" wrapText="1"/>
      <protection locked="0"/>
    </xf>
    <xf numFmtId="0" fontId="42" fillId="6" borderId="30" xfId="0" applyFont="1" applyFill="1" applyBorder="1" applyAlignment="1" applyProtection="1">
      <alignment horizontal="center" vertical="center"/>
    </xf>
    <xf numFmtId="0" fontId="39" fillId="2" borderId="4" xfId="0" applyFont="1" applyFill="1" applyBorder="1" applyProtection="1">
      <alignment vertical="center"/>
    </xf>
    <xf numFmtId="0" fontId="39" fillId="6" borderId="30" xfId="0" applyFont="1" applyFill="1" applyBorder="1" applyAlignment="1" applyProtection="1">
      <alignment horizontal="center" vertical="center"/>
    </xf>
    <xf numFmtId="0" fontId="0" fillId="0" borderId="0" xfId="0" applyProtection="1">
      <alignment vertical="center"/>
    </xf>
    <xf numFmtId="0" fontId="0" fillId="0" borderId="0" xfId="0" applyAlignment="1" applyProtection="1">
      <alignment vertical="center" wrapText="1"/>
    </xf>
    <xf numFmtId="0" fontId="6" fillId="10" borderId="7" xfId="0" applyFont="1" applyFill="1" applyBorder="1" applyAlignment="1" applyProtection="1">
      <alignment horizontal="center" vertical="center" shrinkToFit="1"/>
    </xf>
    <xf numFmtId="179" fontId="6" fillId="10" borderId="7" xfId="0" applyNumberFormat="1" applyFont="1" applyFill="1" applyBorder="1" applyAlignment="1" applyProtection="1">
      <alignment horizontal="center" vertical="center" shrinkToFit="1"/>
    </xf>
    <xf numFmtId="185" fontId="6" fillId="11" borderId="7" xfId="0" applyNumberFormat="1" applyFont="1" applyFill="1" applyBorder="1" applyAlignment="1" applyProtection="1">
      <alignment horizontal="right" vertical="center" shrinkToFit="1"/>
      <protection locked="0"/>
    </xf>
    <xf numFmtId="186" fontId="6" fillId="11" borderId="42" xfId="0" applyNumberFormat="1" applyFont="1" applyFill="1" applyBorder="1" applyAlignment="1" applyProtection="1">
      <alignment horizontal="right" vertical="center" shrinkToFit="1"/>
      <protection locked="0"/>
    </xf>
    <xf numFmtId="0" fontId="43" fillId="0" borderId="0" xfId="0" applyFont="1" applyBorder="1" applyAlignment="1">
      <alignment horizontal="center" vertical="center" wrapText="1"/>
    </xf>
    <xf numFmtId="0" fontId="43" fillId="0" borderId="0" xfId="0" applyFont="1" applyBorder="1" applyAlignment="1">
      <alignment horizontal="left" vertical="center"/>
    </xf>
    <xf numFmtId="0" fontId="56" fillId="0" borderId="0" xfId="0" applyFont="1" applyBorder="1" applyAlignment="1">
      <alignment horizontal="center" vertical="top"/>
    </xf>
    <xf numFmtId="0" fontId="3" fillId="5" borderId="70" xfId="0" applyFont="1" applyFill="1" applyBorder="1" applyAlignment="1">
      <alignment horizontal="center" vertical="center" shrinkToFit="1"/>
    </xf>
    <xf numFmtId="0" fontId="6" fillId="11" borderId="88" xfId="0" applyFont="1" applyFill="1" applyBorder="1" applyAlignment="1" applyProtection="1">
      <alignment horizontal="left" vertical="center" shrinkToFit="1"/>
      <protection locked="0"/>
    </xf>
    <xf numFmtId="0" fontId="6" fillId="11" borderId="87" xfId="0" applyFont="1" applyFill="1" applyBorder="1" applyAlignment="1" applyProtection="1">
      <alignment horizontal="left" vertical="center" shrinkToFit="1"/>
      <protection locked="0"/>
    </xf>
    <xf numFmtId="0" fontId="6" fillId="11" borderId="89" xfId="0" applyFont="1" applyFill="1" applyBorder="1" applyAlignment="1" applyProtection="1">
      <alignment horizontal="left" vertical="center" shrinkToFit="1"/>
      <protection locked="0"/>
    </xf>
    <xf numFmtId="0" fontId="19" fillId="4" borderId="59" xfId="1" applyFont="1" applyBorder="1" applyAlignment="1" applyProtection="1">
      <alignment horizontal="center" vertical="center"/>
    </xf>
    <xf numFmtId="0" fontId="19" fillId="4" borderId="60" xfId="1" applyFont="1" applyBorder="1" applyAlignment="1" applyProtection="1">
      <alignment horizontal="center" vertical="center"/>
    </xf>
    <xf numFmtId="0" fontId="19" fillId="4" borderId="62" xfId="1" applyFont="1" applyBorder="1" applyAlignment="1" applyProtection="1">
      <alignment horizontal="center" vertical="center"/>
    </xf>
    <xf numFmtId="0" fontId="19" fillId="4" borderId="48" xfId="1" applyFont="1" applyBorder="1" applyAlignment="1" applyProtection="1">
      <alignment horizontal="center" vertical="center"/>
    </xf>
    <xf numFmtId="0" fontId="21" fillId="0" borderId="60" xfId="3" applyFont="1" applyBorder="1" applyAlignment="1" applyProtection="1">
      <alignment horizontal="center" vertical="center"/>
      <protection locked="0"/>
    </xf>
    <xf numFmtId="0" fontId="21" fillId="0" borderId="61" xfId="3" applyFont="1" applyBorder="1" applyAlignment="1" applyProtection="1">
      <alignment horizontal="center" vertical="center"/>
      <protection locked="0"/>
    </xf>
    <xf numFmtId="0" fontId="21" fillId="0" borderId="48" xfId="3" applyFont="1" applyBorder="1" applyAlignment="1" applyProtection="1">
      <alignment horizontal="center" vertical="center"/>
      <protection locked="0"/>
    </xf>
    <xf numFmtId="0" fontId="21" fillId="0" borderId="63" xfId="3" applyFont="1" applyBorder="1" applyAlignment="1" applyProtection="1">
      <alignment horizontal="center" vertical="center"/>
      <protection locked="0"/>
    </xf>
    <xf numFmtId="0" fontId="6" fillId="0" borderId="18" xfId="0" applyFont="1" applyBorder="1" applyAlignment="1" applyProtection="1">
      <alignment horizontal="left" vertical="center" wrapText="1"/>
    </xf>
    <xf numFmtId="0" fontId="6" fillId="0" borderId="0" xfId="0" applyFont="1" applyAlignment="1" applyProtection="1">
      <alignment horizontal="left" vertical="center" wrapText="1"/>
    </xf>
    <xf numFmtId="0" fontId="10" fillId="0" borderId="73" xfId="0" applyFont="1" applyBorder="1" applyAlignment="1" applyProtection="1">
      <alignment horizontal="distributed" vertical="center" textRotation="255" wrapText="1" justifyLastLine="1"/>
    </xf>
    <xf numFmtId="0" fontId="10" fillId="0" borderId="70" xfId="0" applyFont="1" applyBorder="1" applyAlignment="1" applyProtection="1">
      <alignment horizontal="distributed" vertical="center" textRotation="255" justifyLastLine="1"/>
    </xf>
    <xf numFmtId="0" fontId="10" fillId="0" borderId="71" xfId="0" applyFont="1" applyBorder="1" applyAlignment="1" applyProtection="1">
      <alignment horizontal="distributed" vertical="center" textRotation="255" justifyLastLine="1"/>
    </xf>
    <xf numFmtId="0" fontId="6" fillId="0" borderId="27" xfId="0" applyFont="1" applyBorder="1" applyAlignment="1" applyProtection="1">
      <alignment horizontal="center" vertical="center" textRotation="255" justifyLastLine="1"/>
    </xf>
    <xf numFmtId="0" fontId="6" fillId="0" borderId="18" xfId="0" applyFont="1" applyBorder="1" applyAlignment="1" applyProtection="1">
      <alignment horizontal="center" vertical="center" textRotation="255" justifyLastLine="1"/>
    </xf>
    <xf numFmtId="0" fontId="6" fillId="0" borderId="13" xfId="0" applyFont="1" applyBorder="1" applyAlignment="1" applyProtection="1">
      <alignment horizontal="center" vertical="center" textRotation="255" justifyLastLine="1"/>
    </xf>
    <xf numFmtId="0" fontId="15" fillId="0" borderId="88" xfId="0" applyFont="1" applyBorder="1" applyAlignment="1" applyProtection="1">
      <alignment horizontal="left" vertical="center" wrapText="1"/>
    </xf>
    <xf numFmtId="0" fontId="15" fillId="0" borderId="87" xfId="0" applyFont="1" applyBorder="1" applyAlignment="1" applyProtection="1">
      <alignment horizontal="left" vertical="center" wrapText="1"/>
    </xf>
    <xf numFmtId="0" fontId="15" fillId="0" borderId="89" xfId="0" applyFont="1" applyBorder="1" applyAlignment="1" applyProtection="1">
      <alignment horizontal="left" vertical="center" wrapText="1"/>
    </xf>
    <xf numFmtId="0" fontId="6" fillId="10" borderId="80" xfId="0" applyFont="1" applyFill="1" applyBorder="1" applyAlignment="1" applyProtection="1">
      <alignment horizontal="left" vertical="center"/>
    </xf>
    <xf numFmtId="0" fontId="23" fillId="10" borderId="80" xfId="0" applyFont="1" applyFill="1" applyBorder="1" applyAlignment="1" applyProtection="1">
      <alignment horizontal="left" vertical="center" wrapText="1"/>
    </xf>
    <xf numFmtId="0" fontId="23" fillId="10" borderId="80" xfId="0" applyFont="1" applyFill="1" applyBorder="1" applyAlignment="1" applyProtection="1">
      <alignment horizontal="left" vertical="center"/>
    </xf>
    <xf numFmtId="0" fontId="23" fillId="10" borderId="82" xfId="0" applyFont="1" applyFill="1" applyBorder="1" applyAlignment="1" applyProtection="1">
      <alignment horizontal="left" vertical="center"/>
    </xf>
    <xf numFmtId="0" fontId="6" fillId="11" borderId="35" xfId="0" applyFont="1" applyFill="1" applyBorder="1" applyAlignment="1" applyProtection="1">
      <alignment horizontal="left" vertical="center" shrinkToFit="1"/>
      <protection locked="0"/>
    </xf>
    <xf numFmtId="0" fontId="6" fillId="11" borderId="34" xfId="0" applyFont="1" applyFill="1" applyBorder="1" applyAlignment="1" applyProtection="1">
      <alignment horizontal="left" vertical="center" shrinkToFit="1"/>
      <protection locked="0"/>
    </xf>
    <xf numFmtId="0" fontId="6" fillId="11" borderId="84" xfId="0" applyFont="1" applyFill="1" applyBorder="1" applyAlignment="1" applyProtection="1">
      <alignment horizontal="left" vertical="center" shrinkToFit="1"/>
      <protection locked="0"/>
    </xf>
    <xf numFmtId="0" fontId="6" fillId="10" borderId="34" xfId="0" applyFont="1" applyFill="1" applyBorder="1" applyAlignment="1" applyProtection="1">
      <alignment horizontal="left" vertical="center"/>
    </xf>
    <xf numFmtId="0" fontId="23" fillId="10" borderId="34" xfId="0" applyFont="1" applyFill="1" applyBorder="1" applyAlignment="1" applyProtection="1">
      <alignment horizontal="left" vertical="center" wrapText="1"/>
    </xf>
    <xf numFmtId="0" fontId="23" fillId="10" borderId="34" xfId="0" applyFont="1" applyFill="1" applyBorder="1" applyAlignment="1" applyProtection="1">
      <alignment horizontal="left" vertical="center"/>
    </xf>
    <xf numFmtId="0" fontId="23" fillId="10" borderId="84" xfId="0" applyFont="1" applyFill="1" applyBorder="1" applyAlignment="1" applyProtection="1">
      <alignment horizontal="left" vertical="center"/>
    </xf>
    <xf numFmtId="0" fontId="6" fillId="11" borderId="6" xfId="0" applyFont="1" applyFill="1" applyBorder="1" applyAlignment="1" applyProtection="1">
      <alignment horizontal="left" vertical="center" shrinkToFit="1"/>
      <protection locked="0"/>
    </xf>
    <xf numFmtId="0" fontId="6" fillId="11" borderId="7" xfId="0" applyFont="1" applyFill="1" applyBorder="1" applyAlignment="1" applyProtection="1">
      <alignment horizontal="left" vertical="center" shrinkToFit="1"/>
      <protection locked="0"/>
    </xf>
    <xf numFmtId="0" fontId="6" fillId="11" borderId="42" xfId="0" applyFont="1" applyFill="1" applyBorder="1" applyAlignment="1" applyProtection="1">
      <alignment horizontal="left" vertical="center" shrinkToFit="1"/>
      <protection locked="0"/>
    </xf>
    <xf numFmtId="0" fontId="10" fillId="0" borderId="83" xfId="0" applyFont="1" applyBorder="1" applyAlignment="1" applyProtection="1">
      <alignment horizontal="distributed" vertical="center" justifyLastLine="1"/>
    </xf>
    <xf numFmtId="0" fontId="10" fillId="0" borderId="64" xfId="0" applyFont="1" applyBorder="1" applyAlignment="1" applyProtection="1">
      <alignment horizontal="distributed" vertical="center" justifyLastLine="1"/>
    </xf>
    <xf numFmtId="0" fontId="6" fillId="10" borderId="34" xfId="0" applyFont="1" applyFill="1" applyBorder="1" applyAlignment="1" applyProtection="1">
      <alignment horizontal="center" vertical="center" shrinkToFit="1"/>
    </xf>
    <xf numFmtId="0" fontId="6" fillId="10" borderId="84" xfId="0" applyFont="1" applyFill="1" applyBorder="1" applyAlignment="1" applyProtection="1">
      <alignment horizontal="center" vertical="center" shrinkToFit="1"/>
    </xf>
    <xf numFmtId="0" fontId="6" fillId="10" borderId="81" xfId="0" applyFont="1" applyFill="1" applyBorder="1" applyAlignment="1" applyProtection="1">
      <alignment horizontal="left" vertical="center"/>
    </xf>
    <xf numFmtId="0" fontId="6" fillId="10" borderId="82" xfId="0" applyFont="1" applyFill="1" applyBorder="1" applyAlignment="1" applyProtection="1">
      <alignment horizontal="left" vertical="center"/>
    </xf>
    <xf numFmtId="0" fontId="6" fillId="10" borderId="1" xfId="0" applyFont="1" applyFill="1" applyBorder="1" applyAlignment="1" applyProtection="1">
      <alignment horizontal="left" vertical="center" wrapText="1"/>
    </xf>
    <xf numFmtId="0" fontId="6" fillId="10" borderId="1" xfId="0" applyFont="1" applyFill="1" applyBorder="1" applyAlignment="1" applyProtection="1">
      <alignment horizontal="left" vertical="center"/>
    </xf>
    <xf numFmtId="0" fontId="6" fillId="10" borderId="37" xfId="0" applyFont="1" applyFill="1" applyBorder="1" applyAlignment="1" applyProtection="1">
      <alignment horizontal="left" vertical="center"/>
    </xf>
    <xf numFmtId="0" fontId="20" fillId="10" borderId="2" xfId="3" applyFill="1" applyBorder="1" applyAlignment="1" applyProtection="1">
      <alignment horizontal="left" vertical="center" wrapText="1"/>
    </xf>
    <xf numFmtId="0" fontId="6" fillId="10" borderId="2" xfId="0" applyFont="1" applyFill="1" applyBorder="1" applyAlignment="1" applyProtection="1">
      <alignment horizontal="left" vertical="center" wrapText="1"/>
    </xf>
    <xf numFmtId="0" fontId="6" fillId="10" borderId="72" xfId="0" applyFont="1" applyFill="1" applyBorder="1" applyAlignment="1" applyProtection="1">
      <alignment horizontal="left" vertical="center" wrapText="1"/>
    </xf>
    <xf numFmtId="0" fontId="23" fillId="10" borderId="76" xfId="0" applyFont="1" applyFill="1" applyBorder="1" applyAlignment="1" applyProtection="1">
      <alignment horizontal="left" vertical="center" wrapText="1"/>
    </xf>
    <xf numFmtId="0" fontId="23" fillId="10" borderId="77" xfId="0" applyFont="1" applyFill="1" applyBorder="1" applyAlignment="1" applyProtection="1">
      <alignment horizontal="left" vertical="center" wrapText="1"/>
    </xf>
    <xf numFmtId="0" fontId="15" fillId="10" borderId="76" xfId="0" applyFont="1" applyFill="1" applyBorder="1" applyAlignment="1" applyProtection="1">
      <alignment horizontal="left" vertical="center" wrapText="1" shrinkToFit="1"/>
    </xf>
    <xf numFmtId="0" fontId="6" fillId="11" borderId="26" xfId="0" applyFont="1" applyFill="1" applyBorder="1" applyAlignment="1" applyProtection="1">
      <alignment horizontal="center" vertical="center"/>
    </xf>
    <xf numFmtId="0" fontId="6" fillId="11" borderId="41" xfId="0" applyFont="1" applyFill="1" applyBorder="1" applyAlignment="1" applyProtection="1">
      <alignment horizontal="center" vertical="center"/>
    </xf>
    <xf numFmtId="0" fontId="15" fillId="10" borderId="1" xfId="0" applyFont="1" applyFill="1" applyBorder="1" applyAlignment="1" applyProtection="1">
      <alignment horizontal="left" vertical="center" wrapText="1" shrinkToFit="1"/>
    </xf>
    <xf numFmtId="0" fontId="15" fillId="10" borderId="34" xfId="0" applyFont="1" applyFill="1" applyBorder="1" applyAlignment="1" applyProtection="1">
      <alignment horizontal="left" vertical="center" wrapText="1" shrinkToFit="1"/>
    </xf>
    <xf numFmtId="0" fontId="6" fillId="0" borderId="34" xfId="0" applyFont="1" applyBorder="1" applyAlignment="1" applyProtection="1">
      <alignment horizontal="left" vertical="center" wrapText="1"/>
    </xf>
    <xf numFmtId="177" fontId="28" fillId="0" borderId="11" xfId="0" applyNumberFormat="1" applyFont="1" applyBorder="1" applyAlignment="1" applyProtection="1">
      <alignment horizontal="right" vertical="center" shrinkToFit="1"/>
    </xf>
    <xf numFmtId="0" fontId="5" fillId="10" borderId="11" xfId="0" applyFont="1" applyFill="1" applyBorder="1" applyAlignment="1" applyProtection="1">
      <alignment horizontal="right" vertical="center"/>
    </xf>
    <xf numFmtId="0" fontId="6" fillId="0" borderId="27" xfId="0" applyFont="1" applyBorder="1" applyAlignment="1" applyProtection="1">
      <alignment horizontal="distributed" vertical="center" justifyLastLine="1"/>
    </xf>
    <xf numFmtId="0" fontId="6" fillId="0" borderId="68" xfId="0" applyFont="1" applyBorder="1" applyAlignment="1" applyProtection="1">
      <alignment horizontal="distributed" vertical="center" justifyLastLine="1"/>
    </xf>
    <xf numFmtId="0" fontId="10" fillId="0" borderId="85" xfId="0" applyFont="1" applyBorder="1" applyAlignment="1" applyProtection="1">
      <alignment horizontal="distributed" vertical="center" justifyLastLine="1"/>
    </xf>
    <xf numFmtId="0" fontId="10" fillId="0" borderId="86" xfId="0" applyFont="1" applyBorder="1" applyAlignment="1" applyProtection="1">
      <alignment horizontal="distributed" vertical="center" justifyLastLine="1"/>
    </xf>
    <xf numFmtId="0" fontId="10" fillId="0" borderId="27" xfId="0" applyNumberFormat="1" applyFont="1" applyBorder="1" applyAlignment="1" applyProtection="1">
      <alignment horizontal="center" vertical="center" wrapText="1" justifyLastLine="1"/>
    </xf>
    <xf numFmtId="0" fontId="10" fillId="0" borderId="68" xfId="0" applyNumberFormat="1" applyFont="1" applyBorder="1" applyAlignment="1" applyProtection="1">
      <alignment horizontal="center" vertical="center" justifyLastLine="1"/>
    </xf>
    <xf numFmtId="0" fontId="10" fillId="0" borderId="18" xfId="0" applyNumberFormat="1" applyFont="1" applyBorder="1" applyAlignment="1" applyProtection="1">
      <alignment horizontal="center" vertical="center" justifyLastLine="1"/>
    </xf>
    <xf numFmtId="0" fontId="10" fillId="0" borderId="5" xfId="0" applyNumberFormat="1" applyFont="1" applyBorder="1" applyAlignment="1" applyProtection="1">
      <alignment horizontal="center" vertical="center" justifyLastLine="1"/>
    </xf>
    <xf numFmtId="0" fontId="10" fillId="0" borderId="13" xfId="0" applyNumberFormat="1" applyFont="1" applyBorder="1" applyAlignment="1" applyProtection="1">
      <alignment horizontal="center" vertical="center" justifyLastLine="1"/>
    </xf>
    <xf numFmtId="0" fontId="10" fillId="0" borderId="69" xfId="0" applyNumberFormat="1" applyFont="1" applyBorder="1" applyAlignment="1" applyProtection="1">
      <alignment horizontal="center" vertical="center" justifyLastLine="1"/>
    </xf>
    <xf numFmtId="0" fontId="10" fillId="0" borderId="81" xfId="0" applyFont="1" applyBorder="1" applyAlignment="1" applyProtection="1">
      <alignment horizontal="distributed" vertical="center" justifyLastLine="1"/>
    </xf>
    <xf numFmtId="0" fontId="10" fillId="0" borderId="79" xfId="0" applyFont="1" applyBorder="1" applyAlignment="1" applyProtection="1">
      <alignment horizontal="distributed" vertical="center" justifyLastLine="1"/>
    </xf>
    <xf numFmtId="0" fontId="6" fillId="11" borderId="78" xfId="0" applyFont="1" applyFill="1" applyBorder="1" applyAlignment="1" applyProtection="1">
      <alignment horizontal="left" vertical="center" shrinkToFit="1"/>
      <protection locked="0"/>
    </xf>
    <xf numFmtId="0" fontId="6" fillId="11" borderId="80" xfId="0" applyFont="1" applyFill="1" applyBorder="1" applyAlignment="1" applyProtection="1">
      <alignment horizontal="left" vertical="center" shrinkToFit="1"/>
      <protection locked="0"/>
    </xf>
    <xf numFmtId="0" fontId="6" fillId="11" borderId="82" xfId="0" applyFont="1" applyFill="1" applyBorder="1" applyAlignment="1" applyProtection="1">
      <alignment horizontal="left" vertical="center" shrinkToFit="1"/>
      <protection locked="0"/>
    </xf>
    <xf numFmtId="0" fontId="15" fillId="0" borderId="11" xfId="0" applyFont="1" applyBorder="1" applyAlignment="1" applyProtection="1">
      <alignment horizontal="left" vertical="center" wrapText="1"/>
    </xf>
    <xf numFmtId="0" fontId="15" fillId="0" borderId="34" xfId="0" applyFont="1" applyBorder="1" applyAlignment="1" applyProtection="1">
      <alignment horizontal="left" vertical="center" wrapText="1"/>
    </xf>
    <xf numFmtId="0" fontId="10" fillId="0" borderId="73" xfId="0" applyFont="1" applyBorder="1" applyAlignment="1" applyProtection="1">
      <alignment horizontal="distributed" vertical="center" textRotation="255" justifyLastLine="1"/>
    </xf>
    <xf numFmtId="0" fontId="23" fillId="10" borderId="84" xfId="0" applyFont="1" applyFill="1" applyBorder="1" applyAlignment="1" applyProtection="1">
      <alignment horizontal="left" vertical="center" wrapText="1"/>
    </xf>
    <xf numFmtId="0" fontId="11" fillId="10" borderId="0" xfId="0" applyFont="1" applyFill="1" applyBorder="1" applyAlignment="1" applyProtection="1">
      <alignment horizontal="left" vertical="center" wrapText="1"/>
    </xf>
    <xf numFmtId="0" fontId="11" fillId="10" borderId="19" xfId="0" applyFont="1" applyFill="1" applyBorder="1" applyAlignment="1" applyProtection="1">
      <alignment horizontal="left" vertical="center" wrapText="1"/>
    </xf>
    <xf numFmtId="0" fontId="15" fillId="0" borderId="64" xfId="0" applyFont="1" applyBorder="1" applyAlignment="1" applyProtection="1">
      <alignment horizontal="left" vertical="center" wrapText="1"/>
    </xf>
    <xf numFmtId="0" fontId="23" fillId="0" borderId="48" xfId="0" applyFont="1" applyBorder="1" applyAlignment="1" applyProtection="1">
      <alignment horizontal="center" vertical="center" wrapText="1"/>
    </xf>
    <xf numFmtId="0" fontId="5" fillId="10" borderId="0" xfId="0" applyFont="1" applyFill="1" applyBorder="1" applyAlignment="1" applyProtection="1">
      <alignment horizontal="left" vertical="center"/>
    </xf>
    <xf numFmtId="0" fontId="6" fillId="11" borderId="34" xfId="0" applyFont="1" applyFill="1" applyBorder="1" applyAlignment="1" applyProtection="1">
      <alignment horizontal="distributed" vertical="center" shrinkToFit="1"/>
    </xf>
    <xf numFmtId="0" fontId="6" fillId="11" borderId="84" xfId="0" applyFont="1" applyFill="1" applyBorder="1" applyAlignment="1" applyProtection="1">
      <alignment horizontal="distributed" vertical="center" shrinkToFit="1"/>
    </xf>
    <xf numFmtId="0" fontId="8" fillId="0" borderId="11" xfId="0" applyFont="1" applyBorder="1" applyAlignment="1" applyProtection="1">
      <alignment horizontal="left" vertical="center"/>
    </xf>
    <xf numFmtId="183" fontId="18" fillId="0" borderId="7" xfId="0" applyNumberFormat="1" applyFont="1" applyBorder="1" applyAlignment="1" applyProtection="1">
      <alignment horizontal="center" vertical="center" shrinkToFit="1"/>
    </xf>
    <xf numFmtId="0" fontId="6" fillId="11" borderId="35" xfId="0" applyFont="1" applyFill="1" applyBorder="1" applyAlignment="1" applyProtection="1">
      <alignment horizontal="center" vertical="center" shrinkToFit="1"/>
      <protection locked="0"/>
    </xf>
    <xf numFmtId="0" fontId="6" fillId="11" borderId="34" xfId="0" applyFont="1" applyFill="1" applyBorder="1" applyAlignment="1" applyProtection="1">
      <alignment horizontal="center" vertical="center" shrinkToFit="1"/>
      <protection locked="0"/>
    </xf>
    <xf numFmtId="49" fontId="6" fillId="11" borderId="35" xfId="0" applyNumberFormat="1" applyFont="1" applyFill="1" applyBorder="1" applyAlignment="1" applyProtection="1">
      <alignment horizontal="left" vertical="center" shrinkToFit="1"/>
      <protection locked="0"/>
    </xf>
    <xf numFmtId="49" fontId="6" fillId="11" borderId="34" xfId="0" applyNumberFormat="1" applyFont="1" applyFill="1" applyBorder="1" applyAlignment="1" applyProtection="1">
      <alignment horizontal="left" vertical="center" shrinkToFit="1"/>
      <protection locked="0"/>
    </xf>
    <xf numFmtId="49" fontId="6" fillId="11" borderId="84" xfId="0" applyNumberFormat="1" applyFont="1" applyFill="1" applyBorder="1" applyAlignment="1" applyProtection="1">
      <alignment horizontal="left" vertical="center" shrinkToFit="1"/>
      <protection locked="0"/>
    </xf>
    <xf numFmtId="49" fontId="6" fillId="11" borderId="88" xfId="0" applyNumberFormat="1" applyFont="1" applyFill="1" applyBorder="1" applyAlignment="1" applyProtection="1">
      <alignment horizontal="left" vertical="center" shrinkToFit="1"/>
      <protection locked="0"/>
    </xf>
    <xf numFmtId="49" fontId="6" fillId="11" borderId="87" xfId="0" applyNumberFormat="1" applyFont="1" applyFill="1" applyBorder="1" applyAlignment="1" applyProtection="1">
      <alignment horizontal="left" vertical="center" shrinkToFit="1"/>
      <protection locked="0"/>
    </xf>
    <xf numFmtId="49" fontId="6" fillId="11" borderId="89" xfId="0" applyNumberFormat="1" applyFont="1" applyFill="1" applyBorder="1" applyAlignment="1" applyProtection="1">
      <alignment horizontal="left" vertical="center" shrinkToFit="1"/>
      <protection locked="0"/>
    </xf>
    <xf numFmtId="0" fontId="6" fillId="10" borderId="90" xfId="0" applyFont="1" applyFill="1" applyBorder="1" applyAlignment="1" applyProtection="1">
      <alignment horizontal="center" vertical="top" textRotation="255" wrapText="1"/>
    </xf>
    <xf numFmtId="0" fontId="6" fillId="10" borderId="91" xfId="0" applyFont="1" applyFill="1" applyBorder="1" applyAlignment="1" applyProtection="1">
      <alignment horizontal="center" vertical="top" textRotation="255"/>
    </xf>
    <xf numFmtId="0" fontId="6" fillId="10" borderId="19" xfId="0" applyFont="1" applyFill="1" applyBorder="1" applyAlignment="1" applyProtection="1">
      <alignment horizontal="center" vertical="top" textRotation="255"/>
    </xf>
    <xf numFmtId="0" fontId="6" fillId="10" borderId="28" xfId="0" applyFont="1" applyFill="1" applyBorder="1" applyAlignment="1" applyProtection="1">
      <alignment horizontal="center" vertical="top" textRotation="255"/>
    </xf>
    <xf numFmtId="0" fontId="14" fillId="4" borderId="75" xfId="1" applyFont="1" applyBorder="1" applyAlignment="1" applyProtection="1">
      <alignment horizontal="center" vertical="center"/>
    </xf>
    <xf numFmtId="0" fontId="14" fillId="4" borderId="76" xfId="1" applyFont="1" applyBorder="1" applyAlignment="1" applyProtection="1">
      <alignment horizontal="center" vertical="center"/>
    </xf>
    <xf numFmtId="0" fontId="14" fillId="4" borderId="77" xfId="1" applyFont="1" applyBorder="1" applyAlignment="1" applyProtection="1">
      <alignment horizontal="center" vertical="center"/>
    </xf>
    <xf numFmtId="0" fontId="11" fillId="0" borderId="34" xfId="0" applyFont="1" applyBorder="1" applyAlignment="1" applyProtection="1">
      <alignment horizontal="left" vertical="center" wrapText="1"/>
    </xf>
    <xf numFmtId="0" fontId="23" fillId="0" borderId="34" xfId="0" applyFont="1" applyBorder="1" applyAlignment="1" applyProtection="1">
      <alignment horizontal="center" vertical="center" wrapText="1" shrinkToFit="1"/>
    </xf>
    <xf numFmtId="0" fontId="23" fillId="0" borderId="64" xfId="0" applyFont="1" applyBorder="1" applyAlignment="1" applyProtection="1">
      <alignment horizontal="center" vertical="center" wrapText="1" shrinkToFit="1"/>
    </xf>
    <xf numFmtId="177" fontId="28" fillId="0" borderId="27" xfId="0" applyNumberFormat="1" applyFont="1" applyBorder="1" applyAlignment="1" applyProtection="1">
      <alignment horizontal="center" vertical="center"/>
    </xf>
    <xf numFmtId="177" fontId="28" fillId="0" borderId="42" xfId="0" applyNumberFormat="1" applyFont="1" applyBorder="1" applyAlignment="1" applyProtection="1">
      <alignment horizontal="center" vertical="center"/>
    </xf>
    <xf numFmtId="177" fontId="28" fillId="0" borderId="18" xfId="0" applyNumberFormat="1" applyFont="1" applyBorder="1" applyAlignment="1" applyProtection="1">
      <alignment horizontal="center" vertical="center"/>
    </xf>
    <xf numFmtId="177" fontId="28" fillId="0" borderId="19" xfId="0" applyNumberFormat="1" applyFont="1" applyBorder="1" applyAlignment="1" applyProtection="1">
      <alignment horizontal="center" vertical="center"/>
    </xf>
    <xf numFmtId="177" fontId="28" fillId="0" borderId="13" xfId="0" applyNumberFormat="1" applyFont="1" applyBorder="1" applyAlignment="1" applyProtection="1">
      <alignment horizontal="center" vertical="center"/>
    </xf>
    <xf numFmtId="177" fontId="28" fillId="0" borderId="28" xfId="0" applyNumberFormat="1" applyFont="1" applyBorder="1" applyAlignment="1" applyProtection="1">
      <alignment horizontal="center" vertical="center"/>
    </xf>
    <xf numFmtId="0" fontId="8" fillId="0" borderId="0" xfId="0" applyFont="1" applyAlignment="1" applyProtection="1">
      <alignment horizontal="center" vertical="center"/>
    </xf>
    <xf numFmtId="177" fontId="28" fillId="10" borderId="42" xfId="0" applyNumberFormat="1" applyFont="1" applyFill="1" applyBorder="1" applyAlignment="1" applyProtection="1">
      <alignment horizontal="center" vertical="center"/>
    </xf>
    <xf numFmtId="177" fontId="28" fillId="10" borderId="28" xfId="0" applyNumberFormat="1" applyFont="1" applyFill="1" applyBorder="1" applyAlignment="1" applyProtection="1">
      <alignment horizontal="center" vertical="center"/>
    </xf>
    <xf numFmtId="0" fontId="6" fillId="0" borderId="109" xfId="0" applyFont="1" applyBorder="1" applyAlignment="1" applyProtection="1">
      <alignment horizontal="center" vertical="center" textRotation="255" wrapText="1"/>
    </xf>
    <xf numFmtId="0" fontId="6" fillId="0" borderId="108" xfId="0" applyFont="1" applyBorder="1" applyAlignment="1" applyProtection="1">
      <alignment horizontal="center" vertical="center" textRotation="255" wrapText="1"/>
    </xf>
    <xf numFmtId="0" fontId="6" fillId="0" borderId="110" xfId="0" applyFont="1" applyBorder="1" applyAlignment="1" applyProtection="1">
      <alignment horizontal="center" vertical="center" textRotation="255" wrapText="1"/>
    </xf>
    <xf numFmtId="0" fontId="23" fillId="10" borderId="34" xfId="0" applyFont="1" applyFill="1" applyBorder="1" applyAlignment="1" applyProtection="1">
      <alignment horizontal="center" vertical="center" wrapText="1" shrinkToFit="1"/>
    </xf>
    <xf numFmtId="0" fontId="23" fillId="10" borderId="84" xfId="0" applyFont="1" applyFill="1" applyBorder="1" applyAlignment="1" applyProtection="1">
      <alignment horizontal="center" vertical="center" wrapText="1" shrinkToFit="1"/>
    </xf>
    <xf numFmtId="177" fontId="28" fillId="0" borderId="62" xfId="0" applyNumberFormat="1" applyFont="1" applyBorder="1" applyAlignment="1" applyProtection="1">
      <alignment horizontal="center" vertical="center"/>
    </xf>
    <xf numFmtId="177" fontId="28" fillId="0" borderId="63" xfId="0" applyNumberFormat="1" applyFont="1" applyBorder="1" applyAlignment="1" applyProtection="1">
      <alignment horizontal="center" vertical="center"/>
    </xf>
    <xf numFmtId="177" fontId="28" fillId="0" borderId="59" xfId="0" applyNumberFormat="1" applyFont="1" applyBorder="1" applyAlignment="1" applyProtection="1">
      <alignment horizontal="center" vertical="center"/>
    </xf>
    <xf numFmtId="177" fontId="28" fillId="0" borderId="61" xfId="0" applyNumberFormat="1" applyFont="1" applyBorder="1" applyAlignment="1" applyProtection="1">
      <alignment horizontal="center" vertical="center"/>
    </xf>
    <xf numFmtId="177" fontId="28" fillId="0" borderId="65" xfId="0" applyNumberFormat="1" applyFont="1" applyBorder="1" applyAlignment="1" applyProtection="1">
      <alignment horizontal="center" vertical="center"/>
    </xf>
    <xf numFmtId="177" fontId="28" fillId="0" borderId="67" xfId="0" applyNumberFormat="1" applyFont="1" applyBorder="1" applyAlignment="1" applyProtection="1">
      <alignment horizontal="center" vertical="center"/>
    </xf>
    <xf numFmtId="0" fontId="45" fillId="10" borderId="27" xfId="0" applyFont="1" applyFill="1" applyBorder="1" applyAlignment="1" applyProtection="1">
      <alignment horizontal="center" vertical="center" wrapText="1"/>
    </xf>
    <xf numFmtId="0" fontId="45" fillId="10" borderId="7" xfId="0" applyFont="1" applyFill="1" applyBorder="1" applyAlignment="1" applyProtection="1">
      <alignment horizontal="center" vertical="center" wrapText="1"/>
    </xf>
    <xf numFmtId="0" fontId="45" fillId="10" borderId="42" xfId="0" applyFont="1" applyFill="1" applyBorder="1" applyAlignment="1" applyProtection="1">
      <alignment horizontal="center" vertical="center" wrapText="1"/>
    </xf>
    <xf numFmtId="0" fontId="45" fillId="10" borderId="18" xfId="0" applyFont="1" applyFill="1" applyBorder="1" applyAlignment="1" applyProtection="1">
      <alignment horizontal="center" vertical="center" wrapText="1"/>
    </xf>
    <xf numFmtId="0" fontId="45" fillId="10" borderId="0" xfId="0" applyFont="1" applyFill="1" applyBorder="1" applyAlignment="1" applyProtection="1">
      <alignment horizontal="center" vertical="center" wrapText="1"/>
    </xf>
    <xf numFmtId="0" fontId="45" fillId="10" borderId="19" xfId="0" applyFont="1" applyFill="1" applyBorder="1" applyAlignment="1" applyProtection="1">
      <alignment horizontal="center" vertical="center" wrapText="1"/>
    </xf>
    <xf numFmtId="0" fontId="45" fillId="10" borderId="13" xfId="0" applyFont="1" applyFill="1" applyBorder="1" applyAlignment="1" applyProtection="1">
      <alignment horizontal="center" vertical="center" wrapText="1"/>
    </xf>
    <xf numFmtId="0" fontId="45" fillId="10" borderId="11" xfId="0" applyFont="1" applyFill="1" applyBorder="1" applyAlignment="1" applyProtection="1">
      <alignment horizontal="center" vertical="center" wrapText="1"/>
    </xf>
    <xf numFmtId="0" fontId="45" fillId="10" borderId="28" xfId="0" applyFont="1" applyFill="1" applyBorder="1" applyAlignment="1" applyProtection="1">
      <alignment horizontal="center" vertical="center" wrapText="1"/>
    </xf>
    <xf numFmtId="0" fontId="53" fillId="0" borderId="27" xfId="0" applyFont="1" applyFill="1" applyBorder="1" applyAlignment="1" applyProtection="1">
      <alignment horizontal="center" vertical="center"/>
    </xf>
    <xf numFmtId="0" fontId="53" fillId="0" borderId="7" xfId="0" applyFont="1" applyFill="1" applyBorder="1" applyAlignment="1" applyProtection="1">
      <alignment horizontal="center" vertical="center"/>
    </xf>
    <xf numFmtId="0" fontId="53" fillId="0" borderId="42" xfId="0" applyFont="1" applyFill="1" applyBorder="1" applyAlignment="1" applyProtection="1">
      <alignment horizontal="center" vertical="center"/>
    </xf>
    <xf numFmtId="0" fontId="53" fillId="0" borderId="13" xfId="0" applyFont="1" applyFill="1" applyBorder="1" applyAlignment="1" applyProtection="1">
      <alignment horizontal="center" vertical="center"/>
    </xf>
    <xf numFmtId="0" fontId="53" fillId="0" borderId="11" xfId="0" applyFont="1" applyFill="1" applyBorder="1" applyAlignment="1" applyProtection="1">
      <alignment horizontal="center" vertical="center"/>
    </xf>
    <xf numFmtId="0" fontId="53" fillId="0" borderId="28" xfId="0" applyFont="1" applyFill="1" applyBorder="1" applyAlignment="1" applyProtection="1">
      <alignment horizontal="center" vertical="center"/>
    </xf>
    <xf numFmtId="0" fontId="43" fillId="0" borderId="26" xfId="0" applyFont="1" applyFill="1" applyBorder="1" applyAlignment="1" applyProtection="1">
      <alignment horizontal="center" vertical="center"/>
    </xf>
    <xf numFmtId="0" fontId="43" fillId="0" borderId="1" xfId="0" applyFont="1" applyFill="1" applyBorder="1" applyAlignment="1" applyProtection="1">
      <alignment horizontal="center" vertical="center"/>
    </xf>
    <xf numFmtId="0" fontId="43" fillId="0" borderId="44" xfId="0" applyFont="1" applyFill="1" applyBorder="1" applyAlignment="1" applyProtection="1">
      <alignment horizontal="center" vertical="center"/>
    </xf>
    <xf numFmtId="0" fontId="43" fillId="0" borderId="41" xfId="0" applyFont="1" applyFill="1" applyBorder="1" applyAlignment="1" applyProtection="1">
      <alignment horizontal="center" vertical="center"/>
    </xf>
    <xf numFmtId="0" fontId="43" fillId="0" borderId="2" xfId="0" applyFont="1" applyFill="1" applyBorder="1" applyAlignment="1" applyProtection="1">
      <alignment horizontal="center" vertical="center"/>
    </xf>
    <xf numFmtId="0" fontId="43" fillId="0" borderId="33" xfId="0" applyFont="1" applyFill="1" applyBorder="1" applyAlignment="1" applyProtection="1">
      <alignment horizontal="center" vertical="center"/>
    </xf>
    <xf numFmtId="0" fontId="43" fillId="0" borderId="27" xfId="0" applyFont="1" applyFill="1" applyBorder="1" applyAlignment="1" applyProtection="1">
      <alignment horizontal="center" vertical="center"/>
    </xf>
    <xf numFmtId="0" fontId="43" fillId="0" borderId="7" xfId="0" applyFont="1" applyFill="1" applyBorder="1" applyAlignment="1" applyProtection="1">
      <alignment horizontal="center" vertical="center"/>
    </xf>
    <xf numFmtId="0" fontId="43" fillId="0" borderId="68" xfId="0" applyFont="1" applyFill="1" applyBorder="1" applyAlignment="1" applyProtection="1">
      <alignment horizontal="center" vertical="center"/>
    </xf>
    <xf numFmtId="0" fontId="43" fillId="0" borderId="13" xfId="0" applyFont="1" applyFill="1" applyBorder="1" applyAlignment="1" applyProtection="1">
      <alignment horizontal="center" vertical="center"/>
    </xf>
    <xf numFmtId="0" fontId="43" fillId="0" borderId="11" xfId="0" applyFont="1" applyFill="1" applyBorder="1" applyAlignment="1" applyProtection="1">
      <alignment horizontal="center" vertical="center"/>
    </xf>
    <xf numFmtId="0" fontId="43" fillId="0" borderId="69" xfId="0" applyFont="1" applyFill="1" applyBorder="1" applyAlignment="1" applyProtection="1">
      <alignment horizontal="center" vertical="center"/>
    </xf>
    <xf numFmtId="0" fontId="43" fillId="0" borderId="59" xfId="0" applyFont="1" applyFill="1" applyBorder="1" applyAlignment="1" applyProtection="1">
      <alignment horizontal="center" vertical="center"/>
    </xf>
    <xf numFmtId="0" fontId="43" fillId="0" borderId="60" xfId="0" applyFont="1" applyFill="1" applyBorder="1" applyAlignment="1" applyProtection="1">
      <alignment horizontal="center" vertical="center"/>
    </xf>
    <xf numFmtId="0" fontId="43" fillId="0" borderId="61" xfId="0" applyFont="1" applyFill="1" applyBorder="1" applyAlignment="1" applyProtection="1">
      <alignment horizontal="center" vertical="center"/>
    </xf>
    <xf numFmtId="0" fontId="43" fillId="0" borderId="62" xfId="0" applyFont="1" applyFill="1" applyBorder="1" applyAlignment="1" applyProtection="1">
      <alignment horizontal="center" vertical="center"/>
    </xf>
    <xf numFmtId="0" fontId="43" fillId="0" borderId="48" xfId="0" applyFont="1" applyFill="1" applyBorder="1" applyAlignment="1" applyProtection="1">
      <alignment horizontal="center" vertical="center"/>
    </xf>
    <xf numFmtId="0" fontId="43" fillId="0" borderId="63" xfId="0" applyFont="1" applyFill="1" applyBorder="1" applyAlignment="1" applyProtection="1">
      <alignment horizontal="center" vertical="center"/>
    </xf>
    <xf numFmtId="0" fontId="43" fillId="11" borderId="48" xfId="0" applyFont="1" applyFill="1" applyBorder="1" applyAlignment="1" applyProtection="1">
      <alignment horizontal="center" vertical="center"/>
      <protection locked="0"/>
    </xf>
    <xf numFmtId="0" fontId="43" fillId="11" borderId="35" xfId="0" applyFont="1" applyFill="1" applyBorder="1" applyAlignment="1" applyProtection="1">
      <alignment horizontal="center" vertical="center"/>
      <protection locked="0"/>
    </xf>
    <xf numFmtId="0" fontId="53" fillId="0" borderId="59" xfId="0" applyFont="1" applyFill="1" applyBorder="1" applyAlignment="1" applyProtection="1">
      <alignment horizontal="center" vertical="center" justifyLastLine="1"/>
    </xf>
    <xf numFmtId="0" fontId="53" fillId="0" borderId="60" xfId="0" applyFont="1" applyFill="1" applyBorder="1" applyAlignment="1" applyProtection="1">
      <alignment horizontal="center" vertical="center" justifyLastLine="1"/>
    </xf>
    <xf numFmtId="0" fontId="53" fillId="0" borderId="61" xfId="0" applyFont="1" applyFill="1" applyBorder="1" applyAlignment="1" applyProtection="1">
      <alignment horizontal="center" vertical="center" justifyLastLine="1"/>
    </xf>
    <xf numFmtId="0" fontId="53" fillId="0" borderId="125" xfId="0" applyFont="1" applyFill="1" applyBorder="1" applyAlignment="1" applyProtection="1">
      <alignment horizontal="center" vertical="center" justifyLastLine="1"/>
    </xf>
    <xf numFmtId="0" fontId="53" fillId="0" borderId="39" xfId="0" applyFont="1" applyFill="1" applyBorder="1" applyAlignment="1" applyProtection="1">
      <alignment horizontal="center" vertical="center" justifyLastLine="1"/>
    </xf>
    <xf numFmtId="0" fontId="53" fillId="0" borderId="109" xfId="0" applyFont="1" applyFill="1" applyBorder="1" applyAlignment="1" applyProtection="1">
      <alignment horizontal="center" vertical="center" justifyLastLine="1"/>
    </xf>
    <xf numFmtId="176" fontId="36" fillId="0" borderId="43" xfId="0" applyNumberFormat="1" applyFont="1" applyFill="1" applyBorder="1" applyAlignment="1" applyProtection="1">
      <alignment horizontal="center" vertical="center" wrapText="1" shrinkToFit="1"/>
    </xf>
    <xf numFmtId="176" fontId="36" fillId="0" borderId="1" xfId="0" applyNumberFormat="1" applyFont="1" applyFill="1" applyBorder="1" applyAlignment="1" applyProtection="1">
      <alignment horizontal="center" vertical="center" wrapText="1" shrinkToFit="1"/>
    </xf>
    <xf numFmtId="176" fontId="36" fillId="0" borderId="44" xfId="0" applyNumberFormat="1" applyFont="1" applyFill="1" applyBorder="1" applyAlignment="1" applyProtection="1">
      <alignment horizontal="center" vertical="center" wrapText="1" shrinkToFit="1"/>
    </xf>
    <xf numFmtId="176" fontId="36" fillId="0" borderId="4" xfId="0" applyNumberFormat="1" applyFont="1" applyFill="1" applyBorder="1" applyAlignment="1" applyProtection="1">
      <alignment horizontal="center" vertical="center" wrapText="1" shrinkToFit="1"/>
    </xf>
    <xf numFmtId="176" fontId="36" fillId="0" borderId="0" xfId="0" applyNumberFormat="1" applyFont="1" applyFill="1" applyBorder="1" applyAlignment="1" applyProtection="1">
      <alignment horizontal="center" vertical="center" wrapText="1" shrinkToFit="1"/>
    </xf>
    <xf numFmtId="176" fontId="36" fillId="0" borderId="5" xfId="0" applyNumberFormat="1" applyFont="1" applyFill="1" applyBorder="1" applyAlignment="1" applyProtection="1">
      <alignment horizontal="center" vertical="center" wrapText="1" shrinkToFit="1"/>
    </xf>
    <xf numFmtId="176" fontId="36" fillId="0" borderId="36" xfId="0" applyNumberFormat="1" applyFont="1" applyFill="1" applyBorder="1" applyAlignment="1" applyProtection="1">
      <alignment horizontal="center" vertical="center" wrapText="1" shrinkToFit="1"/>
    </xf>
    <xf numFmtId="176" fontId="36" fillId="0" borderId="2" xfId="0" applyNumberFormat="1" applyFont="1" applyFill="1" applyBorder="1" applyAlignment="1" applyProtection="1">
      <alignment horizontal="center" vertical="center" wrapText="1" shrinkToFit="1"/>
    </xf>
    <xf numFmtId="176" fontId="36" fillId="0" borderId="33" xfId="0" applyNumberFormat="1" applyFont="1" applyFill="1" applyBorder="1" applyAlignment="1" applyProtection="1">
      <alignment horizontal="center" vertical="center" wrapText="1" shrinkToFit="1"/>
    </xf>
    <xf numFmtId="176" fontId="36" fillId="0" borderId="46" xfId="0" applyNumberFormat="1" applyFont="1" applyFill="1" applyBorder="1" applyAlignment="1" applyProtection="1">
      <alignment horizontal="center" vertical="center" wrapText="1" shrinkToFit="1"/>
    </xf>
    <xf numFmtId="176" fontId="36" fillId="0" borderId="47" xfId="0" applyNumberFormat="1" applyFont="1" applyFill="1" applyBorder="1" applyAlignment="1" applyProtection="1">
      <alignment horizontal="center" vertical="center" wrapText="1" shrinkToFit="1"/>
    </xf>
    <xf numFmtId="176" fontId="36" fillId="0" borderId="46" xfId="0" applyNumberFormat="1" applyFont="1" applyFill="1" applyBorder="1" applyAlignment="1" applyProtection="1">
      <alignment horizontal="center" vertical="center" wrapText="1"/>
    </xf>
    <xf numFmtId="176" fontId="36" fillId="0" borderId="47" xfId="0" applyNumberFormat="1" applyFont="1" applyFill="1" applyBorder="1" applyAlignment="1" applyProtection="1">
      <alignment horizontal="center" vertical="center" wrapText="1"/>
    </xf>
    <xf numFmtId="0" fontId="43" fillId="0" borderId="6" xfId="0" applyFont="1" applyFill="1" applyBorder="1" applyAlignment="1" applyProtection="1">
      <alignment horizontal="center" vertical="center"/>
    </xf>
    <xf numFmtId="0" fontId="43" fillId="0" borderId="88" xfId="0" applyFont="1" applyFill="1" applyBorder="1" applyAlignment="1" applyProtection="1">
      <alignment horizontal="center" vertical="center"/>
    </xf>
    <xf numFmtId="0" fontId="43" fillId="0" borderId="87" xfId="0" applyFont="1" applyFill="1" applyBorder="1" applyAlignment="1" applyProtection="1">
      <alignment horizontal="center" vertical="center"/>
    </xf>
    <xf numFmtId="0" fontId="43" fillId="0" borderId="86" xfId="0" applyFont="1" applyFill="1" applyBorder="1" applyAlignment="1" applyProtection="1">
      <alignment horizontal="center" vertical="center"/>
    </xf>
    <xf numFmtId="0" fontId="43" fillId="11" borderId="43" xfId="0" applyFont="1" applyFill="1" applyBorder="1" applyAlignment="1" applyProtection="1">
      <alignment horizontal="center" vertical="center"/>
      <protection locked="0"/>
    </xf>
    <xf numFmtId="0" fontId="43" fillId="11" borderId="1" xfId="0" applyFont="1" applyFill="1" applyBorder="1" applyAlignment="1" applyProtection="1">
      <alignment horizontal="center" vertical="center"/>
      <protection locked="0"/>
    </xf>
    <xf numFmtId="0" fontId="43" fillId="11" borderId="44" xfId="0" applyFont="1" applyFill="1" applyBorder="1" applyAlignment="1" applyProtection="1">
      <alignment horizontal="center" vertical="center"/>
      <protection locked="0"/>
    </xf>
    <xf numFmtId="0" fontId="43" fillId="11" borderId="36" xfId="0" applyFont="1" applyFill="1" applyBorder="1" applyAlignment="1" applyProtection="1">
      <alignment horizontal="center" vertical="center"/>
      <protection locked="0"/>
    </xf>
    <xf numFmtId="0" fontId="43" fillId="11" borderId="2" xfId="0" applyFont="1" applyFill="1" applyBorder="1" applyAlignment="1" applyProtection="1">
      <alignment horizontal="center" vertical="center"/>
      <protection locked="0"/>
    </xf>
    <xf numFmtId="0" fontId="43" fillId="11" borderId="33" xfId="0" applyFont="1" applyFill="1" applyBorder="1" applyAlignment="1" applyProtection="1">
      <alignment horizontal="center" vertical="center"/>
      <protection locked="0"/>
    </xf>
    <xf numFmtId="0" fontId="43" fillId="0" borderId="66" xfId="0" applyFont="1" applyFill="1" applyBorder="1" applyAlignment="1" applyProtection="1">
      <alignment horizontal="center" vertical="center"/>
    </xf>
    <xf numFmtId="0" fontId="43" fillId="0" borderId="65" xfId="0" applyFont="1" applyFill="1" applyBorder="1" applyAlignment="1" applyProtection="1">
      <alignment horizontal="center" vertical="center"/>
    </xf>
    <xf numFmtId="0" fontId="43" fillId="0" borderId="67" xfId="0" applyFont="1" applyFill="1" applyBorder="1" applyAlignment="1" applyProtection="1">
      <alignment horizontal="center" vertical="center"/>
    </xf>
    <xf numFmtId="0" fontId="43" fillId="0" borderId="78" xfId="0" applyFont="1" applyFill="1" applyBorder="1" applyAlignment="1" applyProtection="1">
      <alignment horizontal="center" vertical="center"/>
    </xf>
    <xf numFmtId="0" fontId="36" fillId="0" borderId="6" xfId="0" applyFont="1" applyFill="1" applyBorder="1" applyAlignment="1" applyProtection="1">
      <alignment horizontal="center" vertical="center"/>
    </xf>
    <xf numFmtId="0" fontId="36" fillId="0" borderId="7" xfId="0" applyFont="1" applyFill="1" applyBorder="1" applyAlignment="1" applyProtection="1">
      <alignment horizontal="center" vertical="center"/>
    </xf>
    <xf numFmtId="0" fontId="36" fillId="0" borderId="42" xfId="0" applyFont="1" applyFill="1" applyBorder="1" applyAlignment="1" applyProtection="1">
      <alignment horizontal="center" vertical="center"/>
    </xf>
    <xf numFmtId="0" fontId="36" fillId="0" borderId="36" xfId="0" applyFont="1" applyFill="1" applyBorder="1" applyAlignment="1" applyProtection="1">
      <alignment horizontal="center" vertical="center"/>
    </xf>
    <xf numFmtId="0" fontId="36" fillId="0" borderId="2" xfId="0" applyFont="1" applyFill="1" applyBorder="1" applyAlignment="1" applyProtection="1">
      <alignment horizontal="center" vertical="center"/>
    </xf>
    <xf numFmtId="0" fontId="36" fillId="0" borderId="72" xfId="0" applyFont="1" applyFill="1" applyBorder="1" applyAlignment="1" applyProtection="1">
      <alignment horizontal="center" vertical="center"/>
    </xf>
    <xf numFmtId="0" fontId="43" fillId="0" borderId="79" xfId="0" applyFont="1" applyFill="1" applyBorder="1" applyAlignment="1" applyProtection="1">
      <alignment horizontal="center" vertical="center"/>
    </xf>
    <xf numFmtId="0" fontId="43" fillId="0" borderId="64" xfId="0" applyFont="1" applyFill="1" applyBorder="1" applyAlignment="1" applyProtection="1">
      <alignment horizontal="center" vertical="center"/>
    </xf>
    <xf numFmtId="0" fontId="43" fillId="0" borderId="80" xfId="0" applyFont="1" applyFill="1" applyBorder="1" applyAlignment="1" applyProtection="1">
      <alignment horizontal="center" vertical="center"/>
    </xf>
    <xf numFmtId="0" fontId="43" fillId="0" borderId="82" xfId="0" applyFont="1" applyFill="1" applyBorder="1" applyAlignment="1" applyProtection="1">
      <alignment horizontal="center" vertical="center"/>
    </xf>
    <xf numFmtId="0" fontId="43" fillId="15" borderId="6" xfId="0" applyFont="1" applyFill="1" applyBorder="1" applyAlignment="1" applyProtection="1">
      <alignment horizontal="center" vertical="center"/>
    </xf>
    <xf numFmtId="0" fontId="43" fillId="15" borderId="7" xfId="0" applyFont="1" applyFill="1" applyBorder="1" applyAlignment="1" applyProtection="1">
      <alignment horizontal="center" vertical="center"/>
    </xf>
    <xf numFmtId="0" fontId="43" fillId="15" borderId="42" xfId="0" applyFont="1" applyFill="1" applyBorder="1" applyAlignment="1" applyProtection="1">
      <alignment horizontal="center" vertical="center"/>
    </xf>
    <xf numFmtId="0" fontId="43" fillId="15" borderId="10" xfId="0" applyFont="1" applyFill="1" applyBorder="1" applyAlignment="1" applyProtection="1">
      <alignment horizontal="center" vertical="center"/>
    </xf>
    <xf numFmtId="0" fontId="43" fillId="15" borderId="11" xfId="0" applyFont="1" applyFill="1" applyBorder="1" applyAlignment="1" applyProtection="1">
      <alignment horizontal="center" vertical="center"/>
    </xf>
    <xf numFmtId="0" fontId="43" fillId="15" borderId="28" xfId="0" applyFont="1" applyFill="1" applyBorder="1" applyAlignment="1" applyProtection="1">
      <alignment horizontal="center" vertical="center"/>
    </xf>
    <xf numFmtId="0" fontId="43" fillId="15" borderId="68" xfId="0" applyFont="1" applyFill="1" applyBorder="1" applyAlignment="1" applyProtection="1">
      <alignment horizontal="center" vertical="center"/>
    </xf>
    <xf numFmtId="0" fontId="43" fillId="15" borderId="69" xfId="0" applyFont="1" applyFill="1" applyBorder="1" applyAlignment="1" applyProtection="1">
      <alignment horizontal="center" vertical="center"/>
    </xf>
    <xf numFmtId="0" fontId="43" fillId="14" borderId="43" xfId="0" applyFont="1" applyFill="1" applyBorder="1" applyAlignment="1" applyProtection="1">
      <alignment horizontal="center" vertical="center"/>
      <protection locked="0"/>
    </xf>
    <xf numFmtId="0" fontId="43" fillId="14" borderId="1" xfId="0" applyFont="1" applyFill="1" applyBorder="1" applyAlignment="1" applyProtection="1">
      <alignment horizontal="center" vertical="center"/>
      <protection locked="0"/>
    </xf>
    <xf numFmtId="0" fontId="43" fillId="14" borderId="37" xfId="0" applyFont="1" applyFill="1" applyBorder="1" applyAlignment="1" applyProtection="1">
      <alignment horizontal="center" vertical="center"/>
      <protection locked="0"/>
    </xf>
    <xf numFmtId="0" fontId="43" fillId="14" borderId="4" xfId="0" applyFont="1" applyFill="1" applyBorder="1" applyAlignment="1" applyProtection="1">
      <alignment horizontal="center" vertical="center"/>
      <protection locked="0"/>
    </xf>
    <xf numFmtId="0" fontId="43" fillId="14" borderId="0" xfId="0" applyFont="1" applyFill="1" applyBorder="1" applyAlignment="1" applyProtection="1">
      <alignment horizontal="center" vertical="center"/>
      <protection locked="0"/>
    </xf>
    <xf numFmtId="0" fontId="43" fillId="14" borderId="19" xfId="0" applyFont="1" applyFill="1" applyBorder="1" applyAlignment="1" applyProtection="1">
      <alignment horizontal="center" vertical="center"/>
      <protection locked="0"/>
    </xf>
    <xf numFmtId="0" fontId="43" fillId="14" borderId="44" xfId="0" applyFont="1" applyFill="1" applyBorder="1" applyAlignment="1" applyProtection="1">
      <alignment horizontal="center" vertical="center"/>
      <protection locked="0"/>
    </xf>
    <xf numFmtId="0" fontId="43" fillId="14" borderId="5" xfId="0" applyFont="1" applyFill="1" applyBorder="1" applyAlignment="1" applyProtection="1">
      <alignment horizontal="center" vertical="center"/>
      <protection locked="0"/>
    </xf>
    <xf numFmtId="0" fontId="43" fillId="11" borderId="4" xfId="0" applyFont="1" applyFill="1" applyBorder="1" applyAlignment="1" applyProtection="1">
      <alignment horizontal="center" vertical="center"/>
      <protection locked="0"/>
    </xf>
    <xf numFmtId="0" fontId="43" fillId="11" borderId="0" xfId="0" applyFont="1" applyFill="1" applyBorder="1" applyAlignment="1" applyProtection="1">
      <alignment horizontal="center" vertical="center"/>
      <protection locked="0"/>
    </xf>
    <xf numFmtId="0" fontId="43" fillId="11" borderId="5" xfId="0" applyFont="1" applyFill="1" applyBorder="1" applyAlignment="1" applyProtection="1">
      <alignment horizontal="center" vertical="center"/>
      <protection locked="0"/>
    </xf>
    <xf numFmtId="0" fontId="43" fillId="14" borderId="60" xfId="0" applyFont="1" applyFill="1" applyBorder="1" applyAlignment="1" applyProtection="1">
      <alignment horizontal="center" vertical="center"/>
      <protection locked="0"/>
    </xf>
    <xf numFmtId="0" fontId="43" fillId="14" borderId="78" xfId="0" applyFont="1" applyFill="1" applyBorder="1" applyAlignment="1" applyProtection="1">
      <alignment horizontal="center" vertical="center"/>
      <protection locked="0"/>
    </xf>
    <xf numFmtId="0" fontId="43" fillId="14" borderId="48" xfId="0" applyFont="1" applyFill="1" applyBorder="1" applyAlignment="1" applyProtection="1">
      <alignment horizontal="center" vertical="center"/>
      <protection locked="0"/>
    </xf>
    <xf numFmtId="0" fontId="43" fillId="14" borderId="35" xfId="0" applyFont="1" applyFill="1" applyBorder="1" applyAlignment="1" applyProtection="1">
      <alignment horizontal="center" vertical="center"/>
      <protection locked="0"/>
    </xf>
    <xf numFmtId="0" fontId="43" fillId="14" borderId="66" xfId="0" applyFont="1" applyFill="1" applyBorder="1" applyAlignment="1" applyProtection="1">
      <alignment horizontal="center" vertical="center"/>
      <protection locked="0"/>
    </xf>
    <xf numFmtId="0" fontId="43" fillId="14" borderId="88" xfId="0" applyFont="1" applyFill="1" applyBorder="1" applyAlignment="1" applyProtection="1">
      <alignment horizontal="center" vertical="center"/>
      <protection locked="0"/>
    </xf>
    <xf numFmtId="0" fontId="40" fillId="0" borderId="126" xfId="0" applyFont="1" applyFill="1" applyBorder="1" applyAlignment="1" applyProtection="1">
      <alignment horizontal="center" vertical="top" wrapText="1"/>
    </xf>
    <xf numFmtId="0" fontId="40" fillId="0" borderId="45" xfId="0" applyFont="1" applyFill="1" applyBorder="1" applyAlignment="1" applyProtection="1">
      <alignment horizontal="center" vertical="top" wrapText="1"/>
    </xf>
    <xf numFmtId="0" fontId="40" fillId="0" borderId="40" xfId="0" applyFont="1" applyFill="1" applyBorder="1" applyAlignment="1" applyProtection="1">
      <alignment horizontal="center" vertical="top" wrapText="1"/>
    </xf>
    <xf numFmtId="0" fontId="40" fillId="0" borderId="65" xfId="0" applyFont="1" applyFill="1" applyBorder="1" applyAlignment="1" applyProtection="1">
      <alignment horizontal="center" vertical="top" wrapText="1"/>
    </xf>
    <xf numFmtId="0" fontId="40" fillId="0" borderId="66" xfId="0" applyFont="1" applyFill="1" applyBorder="1" applyAlignment="1" applyProtection="1">
      <alignment horizontal="center" vertical="top" wrapText="1"/>
    </xf>
    <xf numFmtId="0" fontId="40" fillId="0" borderId="67" xfId="0" applyFont="1" applyFill="1" applyBorder="1" applyAlignment="1" applyProtection="1">
      <alignment horizontal="center" vertical="top" wrapText="1"/>
    </xf>
    <xf numFmtId="0" fontId="43" fillId="0" borderId="125" xfId="0" applyFont="1" applyFill="1" applyBorder="1" applyAlignment="1" applyProtection="1">
      <alignment horizontal="center" vertical="center"/>
    </xf>
    <xf numFmtId="0" fontId="43" fillId="0" borderId="39" xfId="0" applyFont="1" applyFill="1" applyBorder="1" applyAlignment="1" applyProtection="1">
      <alignment horizontal="center" vertical="center"/>
    </xf>
    <xf numFmtId="0" fontId="43" fillId="0" borderId="109" xfId="0" applyFont="1" applyFill="1" applyBorder="1" applyAlignment="1" applyProtection="1">
      <alignment horizontal="center" vertical="center"/>
    </xf>
    <xf numFmtId="0" fontId="43" fillId="14" borderId="36" xfId="0" applyFont="1" applyFill="1" applyBorder="1" applyAlignment="1" applyProtection="1">
      <alignment horizontal="center" vertical="center"/>
      <protection locked="0"/>
    </xf>
    <xf numFmtId="0" fontId="43" fillId="14" borderId="2" xfId="0" applyFont="1" applyFill="1" applyBorder="1" applyAlignment="1" applyProtection="1">
      <alignment horizontal="center" vertical="center"/>
      <protection locked="0"/>
    </xf>
    <xf numFmtId="0" fontId="43" fillId="14" borderId="33" xfId="0" applyFont="1" applyFill="1" applyBorder="1" applyAlignment="1" applyProtection="1">
      <alignment horizontal="center" vertical="center"/>
      <protection locked="0"/>
    </xf>
    <xf numFmtId="0" fontId="39" fillId="0" borderId="27" xfId="0" applyFont="1" applyFill="1" applyBorder="1" applyAlignment="1" applyProtection="1">
      <alignment horizontal="center" vertical="center" wrapText="1"/>
    </xf>
    <xf numFmtId="0" fontId="39" fillId="0" borderId="7" xfId="0" applyFont="1" applyFill="1" applyBorder="1" applyAlignment="1" applyProtection="1">
      <alignment horizontal="center" vertical="center" wrapText="1"/>
    </xf>
    <xf numFmtId="0" fontId="39" fillId="0" borderId="42" xfId="0" applyFont="1" applyFill="1" applyBorder="1" applyAlignment="1" applyProtection="1">
      <alignment horizontal="center" vertical="center" wrapText="1"/>
    </xf>
    <xf numFmtId="0" fontId="39" fillId="0" borderId="18" xfId="0"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36" fillId="0" borderId="45" xfId="0" applyFont="1" applyFill="1" applyBorder="1" applyAlignment="1" applyProtection="1">
      <alignment horizontal="center" vertical="center" shrinkToFit="1"/>
    </xf>
    <xf numFmtId="0" fontId="36" fillId="0" borderId="48" xfId="0" applyFont="1" applyFill="1" applyBorder="1" applyAlignment="1" applyProtection="1">
      <alignment horizontal="center" vertical="center" shrinkToFit="1"/>
    </xf>
    <xf numFmtId="0" fontId="36" fillId="0" borderId="126" xfId="0" applyFont="1" applyFill="1" applyBorder="1" applyAlignment="1" applyProtection="1">
      <alignment horizontal="center" vertical="center" shrinkToFit="1"/>
    </xf>
    <xf numFmtId="0" fontId="36" fillId="0" borderId="62" xfId="0" applyFont="1" applyFill="1" applyBorder="1" applyAlignment="1" applyProtection="1">
      <alignment horizontal="center" vertical="center" shrinkToFit="1"/>
    </xf>
    <xf numFmtId="0" fontId="43" fillId="15" borderId="59" xfId="0" applyFont="1" applyFill="1" applyBorder="1" applyAlignment="1" applyProtection="1">
      <alignment horizontal="center" vertical="center"/>
    </xf>
    <xf numFmtId="0" fontId="43" fillId="15" borderId="60" xfId="0" applyFont="1" applyFill="1" applyBorder="1" applyAlignment="1" applyProtection="1">
      <alignment horizontal="center" vertical="center"/>
    </xf>
    <xf numFmtId="0" fontId="43" fillId="15" borderId="61" xfId="0" applyFont="1" applyFill="1" applyBorder="1" applyAlignment="1" applyProtection="1">
      <alignment horizontal="center" vertical="center"/>
    </xf>
    <xf numFmtId="0" fontId="43" fillId="15" borderId="65" xfId="0" applyFont="1" applyFill="1" applyBorder="1" applyAlignment="1" applyProtection="1">
      <alignment horizontal="center" vertical="center"/>
    </xf>
    <xf numFmtId="0" fontId="43" fillId="15" borderId="66" xfId="0" applyFont="1" applyFill="1" applyBorder="1" applyAlignment="1" applyProtection="1">
      <alignment horizontal="center" vertical="center"/>
    </xf>
    <xf numFmtId="0" fontId="43" fillId="15" borderId="67" xfId="0" applyFont="1" applyFill="1" applyBorder="1" applyAlignment="1" applyProtection="1">
      <alignment horizontal="center" vertical="center"/>
    </xf>
    <xf numFmtId="0" fontId="43" fillId="0" borderId="35" xfId="0" applyFont="1" applyFill="1" applyBorder="1" applyAlignment="1" applyProtection="1">
      <alignment horizontal="center" vertical="center"/>
    </xf>
    <xf numFmtId="0" fontId="43" fillId="11" borderId="60" xfId="0" applyFont="1" applyFill="1" applyBorder="1" applyAlignment="1" applyProtection="1">
      <alignment horizontal="center" vertical="center"/>
      <protection locked="0"/>
    </xf>
    <xf numFmtId="0" fontId="43" fillId="11" borderId="78" xfId="0" applyFont="1" applyFill="1" applyBorder="1" applyAlignment="1" applyProtection="1">
      <alignment horizontal="center" vertical="center"/>
      <protection locked="0"/>
    </xf>
    <xf numFmtId="0" fontId="43" fillId="14" borderId="72" xfId="0" applyFont="1" applyFill="1" applyBorder="1" applyAlignment="1" applyProtection="1">
      <alignment horizontal="center" vertical="center"/>
      <protection locked="0"/>
    </xf>
    <xf numFmtId="0" fontId="43" fillId="0" borderId="62" xfId="0" applyFont="1" applyFill="1" applyBorder="1" applyAlignment="1" applyProtection="1">
      <alignment horizontal="center" vertical="center" wrapText="1"/>
    </xf>
    <xf numFmtId="0" fontId="43" fillId="0" borderId="48" xfId="0" applyFont="1" applyFill="1" applyBorder="1" applyAlignment="1" applyProtection="1">
      <alignment horizontal="center" vertical="center" wrapText="1"/>
    </xf>
    <xf numFmtId="0" fontId="43" fillId="0" borderId="89" xfId="0" applyFont="1" applyFill="1" applyBorder="1" applyAlignment="1" applyProtection="1">
      <alignment horizontal="center" vertical="center"/>
    </xf>
    <xf numFmtId="0" fontId="40" fillId="0" borderId="26" xfId="0" applyFont="1" applyFill="1" applyBorder="1" applyAlignment="1" applyProtection="1">
      <alignment horizontal="center" vertical="center" shrinkToFit="1"/>
    </xf>
    <xf numFmtId="0" fontId="51" fillId="0" borderId="1" xfId="0" applyFont="1" applyFill="1" applyBorder="1" applyAlignment="1" applyProtection="1">
      <alignment horizontal="center" vertical="center" shrinkToFit="1"/>
    </xf>
    <xf numFmtId="0" fontId="51" fillId="0" borderId="44" xfId="0" applyFont="1" applyFill="1" applyBorder="1" applyAlignment="1" applyProtection="1">
      <alignment horizontal="center" vertical="center" shrinkToFit="1"/>
    </xf>
    <xf numFmtId="0" fontId="51" fillId="0" borderId="18" xfId="0" applyFont="1" applyFill="1" applyBorder="1" applyAlignment="1" applyProtection="1">
      <alignment horizontal="center" vertical="center" shrinkToFit="1"/>
    </xf>
    <xf numFmtId="0" fontId="51" fillId="0" borderId="0" xfId="0" applyFont="1" applyFill="1" applyBorder="1" applyAlignment="1" applyProtection="1">
      <alignment horizontal="center" vertical="center" shrinkToFit="1"/>
    </xf>
    <xf numFmtId="0" fontId="51" fillId="0" borderId="5" xfId="0" applyFont="1" applyFill="1" applyBorder="1" applyAlignment="1" applyProtection="1">
      <alignment horizontal="center" vertical="center" shrinkToFit="1"/>
    </xf>
    <xf numFmtId="0" fontId="43" fillId="0" borderId="18"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3" fillId="0" borderId="5" xfId="0" applyFont="1" applyFill="1" applyBorder="1" applyAlignment="1" applyProtection="1">
      <alignment horizontal="center" vertical="center"/>
    </xf>
    <xf numFmtId="0" fontId="43" fillId="0" borderId="27" xfId="0" applyFont="1" applyFill="1" applyBorder="1" applyAlignment="1" applyProtection="1">
      <alignment horizontal="center" vertical="center" wrapText="1"/>
    </xf>
    <xf numFmtId="0" fontId="43" fillId="0" borderId="7" xfId="0" applyFont="1" applyFill="1" applyBorder="1" applyAlignment="1" applyProtection="1">
      <alignment horizontal="center" vertical="center" wrapText="1"/>
    </xf>
    <xf numFmtId="0" fontId="43" fillId="0" borderId="68" xfId="0" applyFont="1" applyFill="1" applyBorder="1" applyAlignment="1" applyProtection="1">
      <alignment horizontal="center" vertical="center" wrapText="1"/>
    </xf>
    <xf numFmtId="0" fontId="43" fillId="0" borderId="13" xfId="0" applyFont="1" applyFill="1" applyBorder="1" applyAlignment="1" applyProtection="1">
      <alignment horizontal="center" vertical="center" wrapText="1"/>
    </xf>
    <xf numFmtId="0" fontId="43" fillId="0" borderId="11" xfId="0" applyFont="1" applyFill="1" applyBorder="1" applyAlignment="1" applyProtection="1">
      <alignment horizontal="center" vertical="center" wrapText="1"/>
    </xf>
    <xf numFmtId="0" fontId="43" fillId="0" borderId="69" xfId="0" applyFont="1" applyFill="1" applyBorder="1" applyAlignment="1" applyProtection="1">
      <alignment horizontal="center" vertical="center" wrapText="1"/>
    </xf>
    <xf numFmtId="0" fontId="43" fillId="11" borderId="27" xfId="0" applyFont="1" applyFill="1" applyBorder="1" applyAlignment="1" applyProtection="1">
      <alignment horizontal="left" vertical="top"/>
      <protection locked="0"/>
    </xf>
    <xf numFmtId="0" fontId="43" fillId="11" borderId="7" xfId="0" applyFont="1" applyFill="1" applyBorder="1" applyAlignment="1" applyProtection="1">
      <alignment horizontal="left" vertical="top"/>
      <protection locked="0"/>
    </xf>
    <xf numFmtId="0" fontId="43" fillId="11" borderId="18" xfId="0" applyFont="1" applyFill="1" applyBorder="1" applyAlignment="1" applyProtection="1">
      <alignment horizontal="left" vertical="top"/>
      <protection locked="0"/>
    </xf>
    <xf numFmtId="0" fontId="43" fillId="11" borderId="0" xfId="0" applyFont="1" applyFill="1" applyBorder="1" applyAlignment="1" applyProtection="1">
      <alignment horizontal="left" vertical="top"/>
      <protection locked="0"/>
    </xf>
    <xf numFmtId="0" fontId="43" fillId="11" borderId="13" xfId="0" applyFont="1" applyFill="1" applyBorder="1" applyAlignment="1" applyProtection="1">
      <alignment horizontal="left" vertical="top"/>
      <protection locked="0"/>
    </xf>
    <xf numFmtId="0" fontId="43" fillId="11" borderId="11" xfId="0" applyFont="1" applyFill="1" applyBorder="1" applyAlignment="1" applyProtection="1">
      <alignment horizontal="left" vertical="top"/>
      <protection locked="0"/>
    </xf>
    <xf numFmtId="0" fontId="43" fillId="19" borderId="83" xfId="0" applyFont="1" applyFill="1" applyBorder="1" applyAlignment="1" applyProtection="1">
      <alignment horizontal="center" vertical="center"/>
      <protection locked="0"/>
    </xf>
    <xf numFmtId="0" fontId="43" fillId="19" borderId="64" xfId="0" applyFont="1" applyFill="1" applyBorder="1" applyAlignment="1" applyProtection="1">
      <alignment horizontal="center" vertical="center"/>
      <protection locked="0"/>
    </xf>
    <xf numFmtId="0" fontId="43" fillId="19" borderId="85" xfId="0" applyFont="1" applyFill="1" applyBorder="1" applyAlignment="1" applyProtection="1">
      <alignment horizontal="center" vertical="center"/>
      <protection locked="0"/>
    </xf>
    <xf numFmtId="0" fontId="43" fillId="19" borderId="86" xfId="0" applyFont="1" applyFill="1" applyBorder="1" applyAlignment="1" applyProtection="1">
      <alignment horizontal="center" vertical="center"/>
      <protection locked="0"/>
    </xf>
    <xf numFmtId="0" fontId="43" fillId="19" borderId="81" xfId="0" applyFont="1" applyFill="1" applyBorder="1" applyAlignment="1" applyProtection="1">
      <alignment horizontal="center" vertical="center"/>
      <protection locked="0"/>
    </xf>
    <xf numFmtId="0" fontId="43" fillId="19" borderId="79" xfId="0" applyFont="1" applyFill="1" applyBorder="1" applyAlignment="1" applyProtection="1">
      <alignment horizontal="center" vertical="center"/>
      <protection locked="0"/>
    </xf>
    <xf numFmtId="0" fontId="40" fillId="0" borderId="43" xfId="0" applyFont="1" applyFill="1" applyBorder="1" applyAlignment="1" applyProtection="1">
      <alignment horizontal="left" vertical="center" wrapText="1"/>
    </xf>
    <xf numFmtId="0" fontId="40" fillId="0" borderId="1" xfId="0" applyFont="1" applyFill="1" applyBorder="1" applyAlignment="1" applyProtection="1">
      <alignment horizontal="left" vertical="center" wrapText="1"/>
    </xf>
    <xf numFmtId="0" fontId="40" fillId="0" borderId="37" xfId="0" applyFont="1" applyFill="1" applyBorder="1" applyAlignment="1" applyProtection="1">
      <alignment horizontal="left" vertical="center" wrapText="1"/>
    </xf>
    <xf numFmtId="0" fontId="40" fillId="0" borderId="4"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0" fillId="0" borderId="19" xfId="0" applyFont="1" applyFill="1" applyBorder="1" applyAlignment="1" applyProtection="1">
      <alignment horizontal="left" vertical="center" wrapText="1"/>
    </xf>
    <xf numFmtId="0" fontId="40" fillId="0" borderId="10" xfId="0" applyFont="1" applyFill="1" applyBorder="1" applyAlignment="1" applyProtection="1">
      <alignment horizontal="left" vertical="center" wrapText="1"/>
    </xf>
    <xf numFmtId="0" fontId="40" fillId="0" borderId="11" xfId="0" applyFont="1" applyFill="1" applyBorder="1" applyAlignment="1" applyProtection="1">
      <alignment horizontal="left" vertical="center" wrapText="1"/>
    </xf>
    <xf numFmtId="0" fontId="40" fillId="0" borderId="28" xfId="0" applyFont="1" applyFill="1" applyBorder="1" applyAlignment="1" applyProtection="1">
      <alignment horizontal="left" vertical="center" wrapText="1"/>
    </xf>
    <xf numFmtId="0" fontId="40" fillId="0" borderId="36" xfId="0" applyFont="1" applyFill="1" applyBorder="1" applyAlignment="1" applyProtection="1">
      <alignment horizontal="left" vertical="center" wrapText="1"/>
    </xf>
    <xf numFmtId="0" fontId="40" fillId="0" borderId="2" xfId="0" applyFont="1" applyFill="1" applyBorder="1" applyAlignment="1" applyProtection="1">
      <alignment horizontal="left" vertical="center" wrapText="1"/>
    </xf>
    <xf numFmtId="0" fontId="40" fillId="0" borderId="72" xfId="0" applyFont="1" applyFill="1" applyBorder="1" applyAlignment="1" applyProtection="1">
      <alignment horizontal="left" vertical="center" wrapText="1"/>
    </xf>
    <xf numFmtId="0" fontId="40" fillId="0" borderId="6" xfId="0" applyFont="1" applyFill="1" applyBorder="1" applyAlignment="1" applyProtection="1">
      <alignment horizontal="left" vertical="center" wrapText="1"/>
    </xf>
    <xf numFmtId="0" fontId="40" fillId="0" borderId="7" xfId="0" applyFont="1" applyFill="1" applyBorder="1" applyAlignment="1" applyProtection="1">
      <alignment horizontal="left" vertical="center" wrapText="1"/>
    </xf>
    <xf numFmtId="0" fontId="40" fillId="0" borderId="42" xfId="0" applyFont="1" applyFill="1" applyBorder="1" applyAlignment="1" applyProtection="1">
      <alignment horizontal="left" vertical="center" wrapText="1"/>
    </xf>
    <xf numFmtId="0" fontId="43" fillId="10" borderId="48" xfId="0" applyFont="1" applyFill="1" applyBorder="1" applyAlignment="1" applyProtection="1">
      <alignment horizontal="center" vertical="center"/>
    </xf>
    <xf numFmtId="0" fontId="36" fillId="10" borderId="1" xfId="0" applyFont="1" applyFill="1" applyBorder="1" applyAlignment="1" applyProtection="1">
      <alignment horizontal="center" vertical="center"/>
    </xf>
    <xf numFmtId="0" fontId="36" fillId="10" borderId="44" xfId="0" applyFont="1" applyFill="1" applyBorder="1" applyAlignment="1" applyProtection="1">
      <alignment horizontal="center" vertical="center"/>
    </xf>
    <xf numFmtId="0" fontId="36" fillId="10" borderId="0" xfId="0" applyFont="1" applyFill="1" applyBorder="1" applyAlignment="1" applyProtection="1">
      <alignment horizontal="center" vertical="center"/>
    </xf>
    <xf numFmtId="0" fontId="36" fillId="10" borderId="5" xfId="0" applyFont="1" applyFill="1" applyBorder="1" applyAlignment="1" applyProtection="1">
      <alignment horizontal="center" vertical="center"/>
    </xf>
    <xf numFmtId="0" fontId="36" fillId="10" borderId="2" xfId="0" applyFont="1" applyFill="1" applyBorder="1" applyAlignment="1" applyProtection="1">
      <alignment horizontal="center" vertical="center"/>
    </xf>
    <xf numFmtId="0" fontId="36" fillId="10" borderId="33" xfId="0" applyFont="1" applyFill="1" applyBorder="1" applyAlignment="1" applyProtection="1">
      <alignment horizontal="center" vertical="center"/>
    </xf>
    <xf numFmtId="0" fontId="43" fillId="10" borderId="111" xfId="0" applyFont="1" applyFill="1" applyBorder="1" applyAlignment="1" applyProtection="1">
      <alignment horizontal="center" vertical="center" shrinkToFit="1"/>
    </xf>
    <xf numFmtId="0" fontId="43" fillId="10" borderId="39" xfId="0" applyFont="1" applyFill="1" applyBorder="1" applyAlignment="1" applyProtection="1">
      <alignment horizontal="center" vertical="center"/>
    </xf>
    <xf numFmtId="0" fontId="43" fillId="10" borderId="30" xfId="0" applyFont="1" applyFill="1" applyBorder="1" applyAlignment="1" applyProtection="1">
      <alignment horizontal="center" vertical="center"/>
    </xf>
    <xf numFmtId="0" fontId="43" fillId="10" borderId="45" xfId="0" applyFont="1" applyFill="1" applyBorder="1" applyAlignment="1" applyProtection="1">
      <alignment horizontal="center" vertical="center"/>
    </xf>
    <xf numFmtId="0" fontId="43" fillId="10" borderId="39" xfId="0" applyFont="1" applyFill="1" applyBorder="1" applyAlignment="1" applyProtection="1">
      <alignment horizontal="center" vertical="center" wrapText="1"/>
    </xf>
    <xf numFmtId="0" fontId="43" fillId="10" borderId="30" xfId="0" applyFont="1" applyFill="1" applyBorder="1" applyAlignment="1" applyProtection="1">
      <alignment horizontal="center" vertical="center" wrapText="1"/>
    </xf>
    <xf numFmtId="0" fontId="43" fillId="10" borderId="45" xfId="0" applyFont="1" applyFill="1" applyBorder="1" applyAlignment="1" applyProtection="1">
      <alignment horizontal="center" vertical="center" wrapText="1"/>
    </xf>
    <xf numFmtId="0" fontId="43" fillId="10" borderId="43" xfId="0" applyFont="1" applyFill="1" applyBorder="1" applyAlignment="1" applyProtection="1">
      <alignment horizontal="center" vertical="center" wrapText="1"/>
    </xf>
    <xf numFmtId="0" fontId="43" fillId="10" borderId="1" xfId="0" applyFont="1" applyFill="1" applyBorder="1" applyAlignment="1" applyProtection="1">
      <alignment horizontal="center" vertical="center" wrapText="1"/>
    </xf>
    <xf numFmtId="0" fontId="43" fillId="10" borderId="44" xfId="0" applyFont="1" applyFill="1" applyBorder="1" applyAlignment="1" applyProtection="1">
      <alignment horizontal="center" vertical="center" wrapText="1"/>
    </xf>
    <xf numFmtId="0" fontId="43" fillId="10" borderId="4" xfId="0" applyFont="1" applyFill="1" applyBorder="1" applyAlignment="1" applyProtection="1">
      <alignment horizontal="center" vertical="center" wrapText="1"/>
    </xf>
    <xf numFmtId="0" fontId="43" fillId="10" borderId="0" xfId="0" applyFont="1" applyFill="1" applyBorder="1" applyAlignment="1" applyProtection="1">
      <alignment horizontal="center" vertical="center" wrapText="1"/>
    </xf>
    <xf numFmtId="0" fontId="43" fillId="10" borderId="5" xfId="0" applyFont="1" applyFill="1" applyBorder="1" applyAlignment="1" applyProtection="1">
      <alignment horizontal="center" vertical="center" wrapText="1"/>
    </xf>
    <xf numFmtId="0" fontId="43" fillId="10" borderId="36" xfId="0" applyFont="1" applyFill="1" applyBorder="1" applyAlignment="1" applyProtection="1">
      <alignment horizontal="center" vertical="center" wrapText="1"/>
    </xf>
    <xf numFmtId="0" fontId="43" fillId="10" borderId="2" xfId="0" applyFont="1" applyFill="1" applyBorder="1" applyAlignment="1" applyProtection="1">
      <alignment horizontal="center" vertical="center" wrapText="1"/>
    </xf>
    <xf numFmtId="0" fontId="43" fillId="10" borderId="33" xfId="0" applyFont="1" applyFill="1" applyBorder="1" applyAlignment="1" applyProtection="1">
      <alignment horizontal="center" vertical="center" wrapText="1"/>
    </xf>
    <xf numFmtId="0" fontId="65" fillId="0" borderId="62" xfId="0" applyFont="1" applyFill="1" applyBorder="1" applyAlignment="1" applyProtection="1">
      <alignment horizontal="center" vertical="center" wrapText="1"/>
    </xf>
    <xf numFmtId="0" fontId="65" fillId="0" borderId="48" xfId="0" applyFont="1" applyFill="1" applyBorder="1" applyAlignment="1" applyProtection="1">
      <alignment horizontal="center" vertical="center" wrapText="1"/>
    </xf>
    <xf numFmtId="0" fontId="65" fillId="0" borderId="63" xfId="0" applyFont="1" applyFill="1" applyBorder="1" applyAlignment="1" applyProtection="1">
      <alignment horizontal="center" vertical="center" wrapText="1"/>
    </xf>
    <xf numFmtId="0" fontId="65" fillId="0" borderId="65" xfId="0" applyFont="1" applyFill="1" applyBorder="1" applyAlignment="1" applyProtection="1">
      <alignment horizontal="center" vertical="center" wrapText="1"/>
    </xf>
    <xf numFmtId="0" fontId="65" fillId="0" borderId="66" xfId="0" applyFont="1" applyFill="1" applyBorder="1" applyAlignment="1" applyProtection="1">
      <alignment horizontal="center" vertical="center" wrapText="1"/>
    </xf>
    <xf numFmtId="0" fontId="65" fillId="0" borderId="67" xfId="0" applyFont="1" applyFill="1" applyBorder="1" applyAlignment="1" applyProtection="1">
      <alignment horizontal="center" vertical="center" wrapText="1"/>
    </xf>
    <xf numFmtId="0" fontId="64" fillId="18" borderId="59" xfId="4" applyFont="1" applyFill="1" applyBorder="1" applyAlignment="1" applyProtection="1">
      <alignment horizontal="center" vertical="center" wrapText="1"/>
    </xf>
    <xf numFmtId="0" fontId="64" fillId="18" borderId="60" xfId="4" applyFont="1" applyFill="1" applyBorder="1" applyAlignment="1" applyProtection="1">
      <alignment horizontal="center" vertical="center" wrapText="1"/>
    </xf>
    <xf numFmtId="0" fontId="64" fillId="18" borderId="61" xfId="4" applyFont="1" applyFill="1" applyBorder="1" applyAlignment="1" applyProtection="1">
      <alignment horizontal="center" vertical="center" wrapText="1"/>
    </xf>
    <xf numFmtId="0" fontId="64" fillId="18" borderId="62" xfId="4" applyFont="1" applyFill="1" applyBorder="1" applyAlignment="1" applyProtection="1">
      <alignment horizontal="center" vertical="center" wrapText="1"/>
    </xf>
    <xf numFmtId="0" fontId="64" fillId="18" borderId="48" xfId="4" applyFont="1" applyFill="1" applyBorder="1" applyAlignment="1" applyProtection="1">
      <alignment horizontal="center" vertical="center" wrapText="1"/>
    </xf>
    <xf numFmtId="0" fontId="64" fillId="18" borderId="63" xfId="4" applyFont="1" applyFill="1" applyBorder="1" applyAlignment="1" applyProtection="1">
      <alignment horizontal="center" vertical="center" wrapText="1"/>
    </xf>
    <xf numFmtId="0" fontId="43" fillId="15" borderId="43" xfId="0" applyFont="1" applyFill="1" applyBorder="1" applyAlignment="1" applyProtection="1">
      <alignment horizontal="center" vertical="center"/>
    </xf>
    <xf numFmtId="0" fontId="43" fillId="15" borderId="1" xfId="0" applyFont="1" applyFill="1" applyBorder="1" applyAlignment="1" applyProtection="1">
      <alignment horizontal="center" vertical="center"/>
    </xf>
    <xf numFmtId="0" fontId="43" fillId="15" borderId="37" xfId="0" applyFont="1" applyFill="1" applyBorder="1" applyAlignment="1" applyProtection="1">
      <alignment horizontal="center" vertical="center"/>
    </xf>
    <xf numFmtId="0" fontId="43" fillId="15" borderId="44" xfId="0" applyFont="1" applyFill="1" applyBorder="1" applyAlignment="1" applyProtection="1">
      <alignment horizontal="center" vertical="center"/>
    </xf>
    <xf numFmtId="0" fontId="43" fillId="15" borderId="48" xfId="0" applyFont="1" applyFill="1" applyBorder="1" applyAlignment="1" applyProtection="1">
      <alignment horizontal="center" vertical="center"/>
    </xf>
    <xf numFmtId="0" fontId="43" fillId="15" borderId="64" xfId="0" applyFont="1" applyFill="1" applyBorder="1" applyAlignment="1" applyProtection="1">
      <alignment horizontal="center" vertical="center"/>
    </xf>
    <xf numFmtId="0" fontId="43" fillId="15" borderId="86" xfId="0" applyFont="1" applyFill="1" applyBorder="1" applyAlignment="1" applyProtection="1">
      <alignment horizontal="center" vertical="center"/>
    </xf>
    <xf numFmtId="0" fontId="43" fillId="0" borderId="43"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36" xfId="0" applyFont="1" applyFill="1" applyBorder="1" applyAlignment="1" applyProtection="1">
      <alignment horizontal="center" vertical="center"/>
    </xf>
    <xf numFmtId="0" fontId="43" fillId="0" borderId="72" xfId="0" applyFont="1" applyFill="1" applyBorder="1" applyAlignment="1" applyProtection="1">
      <alignment horizontal="center" vertical="center"/>
    </xf>
    <xf numFmtId="0" fontId="43" fillId="15" borderId="79" xfId="0" applyFont="1" applyFill="1" applyBorder="1" applyAlignment="1" applyProtection="1">
      <alignment horizontal="center" vertical="center"/>
    </xf>
    <xf numFmtId="0" fontId="43" fillId="15" borderId="62" xfId="0" applyFont="1" applyFill="1" applyBorder="1" applyAlignment="1" applyProtection="1">
      <alignment horizontal="center" vertical="center"/>
    </xf>
    <xf numFmtId="0" fontId="43" fillId="15" borderId="63" xfId="0" applyFont="1" applyFill="1" applyBorder="1" applyAlignment="1" applyProtection="1">
      <alignment horizontal="center" vertical="center"/>
    </xf>
    <xf numFmtId="0" fontId="43" fillId="0" borderId="126" xfId="0" applyFont="1" applyFill="1" applyBorder="1" applyAlignment="1" applyProtection="1">
      <alignment horizontal="center" vertical="center"/>
    </xf>
    <xf numFmtId="0" fontId="43" fillId="0" borderId="45" xfId="0" applyFont="1" applyFill="1" applyBorder="1" applyAlignment="1" applyProtection="1">
      <alignment horizontal="center" vertical="center"/>
    </xf>
    <xf numFmtId="0" fontId="43" fillId="0" borderId="59" xfId="0" applyFont="1" applyFill="1" applyBorder="1" applyAlignment="1" applyProtection="1">
      <alignment horizontal="center" vertical="center" wrapText="1"/>
    </xf>
    <xf numFmtId="0" fontId="43" fillId="0" borderId="60" xfId="0" applyFont="1" applyFill="1" applyBorder="1" applyAlignment="1" applyProtection="1">
      <alignment horizontal="center" vertical="center" wrapText="1"/>
    </xf>
    <xf numFmtId="0" fontId="43" fillId="0" borderId="65" xfId="0" applyFont="1" applyFill="1" applyBorder="1" applyAlignment="1" applyProtection="1">
      <alignment horizontal="center" vertical="center" wrapText="1"/>
    </xf>
    <xf numFmtId="0" fontId="43" fillId="0" borderId="66" xfId="0" applyFont="1" applyFill="1" applyBorder="1" applyAlignment="1" applyProtection="1">
      <alignment horizontal="center" vertical="center" wrapText="1"/>
    </xf>
    <xf numFmtId="0" fontId="43" fillId="10" borderId="43" xfId="0" applyFont="1" applyFill="1" applyBorder="1" applyAlignment="1" applyProtection="1">
      <alignment horizontal="center" vertical="center"/>
    </xf>
    <xf numFmtId="0" fontId="43" fillId="10" borderId="44" xfId="0" applyFont="1" applyFill="1" applyBorder="1" applyAlignment="1" applyProtection="1">
      <alignment horizontal="center" vertical="center"/>
    </xf>
    <xf numFmtId="0" fontId="43" fillId="10" borderId="4" xfId="0" applyFont="1" applyFill="1" applyBorder="1" applyAlignment="1" applyProtection="1">
      <alignment horizontal="center" vertical="center"/>
    </xf>
    <xf numFmtId="0" fontId="43" fillId="10" borderId="5" xfId="0" applyFont="1" applyFill="1" applyBorder="1" applyAlignment="1" applyProtection="1">
      <alignment horizontal="center" vertical="center"/>
    </xf>
    <xf numFmtId="0" fontId="43" fillId="10" borderId="36" xfId="0" applyFont="1" applyFill="1" applyBorder="1" applyAlignment="1" applyProtection="1">
      <alignment horizontal="center" vertical="center"/>
    </xf>
    <xf numFmtId="0" fontId="43" fillId="10" borderId="33" xfId="0" applyFont="1" applyFill="1" applyBorder="1" applyAlignment="1" applyProtection="1">
      <alignment horizontal="center" vertical="center"/>
    </xf>
    <xf numFmtId="0" fontId="43" fillId="10" borderId="1" xfId="0" applyFont="1" applyFill="1" applyBorder="1" applyAlignment="1" applyProtection="1">
      <alignment horizontal="center" vertical="center"/>
    </xf>
    <xf numFmtId="0" fontId="43" fillId="10" borderId="0" xfId="0" applyFont="1" applyFill="1" applyBorder="1" applyAlignment="1" applyProtection="1">
      <alignment horizontal="center" vertical="center"/>
    </xf>
    <xf numFmtId="0" fontId="43" fillId="10" borderId="2" xfId="0" applyFont="1" applyFill="1" applyBorder="1" applyAlignment="1" applyProtection="1">
      <alignment horizontal="center" vertical="center"/>
    </xf>
    <xf numFmtId="0" fontId="36" fillId="11" borderId="98" xfId="0" applyNumberFormat="1" applyFont="1" applyFill="1" applyBorder="1" applyAlignment="1" applyProtection="1">
      <alignment horizontal="center" vertical="center" wrapText="1"/>
      <protection locked="0"/>
    </xf>
    <xf numFmtId="0" fontId="36" fillId="11" borderId="1" xfId="0" applyNumberFormat="1" applyFont="1" applyFill="1" applyBorder="1" applyAlignment="1" applyProtection="1">
      <alignment horizontal="center" vertical="center" wrapText="1"/>
      <protection locked="0"/>
    </xf>
    <xf numFmtId="0" fontId="36" fillId="11" borderId="99" xfId="0" applyNumberFormat="1" applyFont="1" applyFill="1" applyBorder="1" applyAlignment="1" applyProtection="1">
      <alignment horizontal="center" vertical="center" wrapText="1"/>
      <protection locked="0"/>
    </xf>
    <xf numFmtId="0" fontId="36" fillId="11" borderId="0" xfId="0" applyNumberFormat="1" applyFont="1" applyFill="1" applyBorder="1" applyAlignment="1" applyProtection="1">
      <alignment horizontal="center" vertical="center" wrapText="1"/>
      <protection locked="0"/>
    </xf>
    <xf numFmtId="0" fontId="36" fillId="11" borderId="97" xfId="0" applyNumberFormat="1" applyFont="1" applyFill="1" applyBorder="1" applyAlignment="1" applyProtection="1">
      <alignment horizontal="center" vertical="center" wrapText="1"/>
      <protection locked="0"/>
    </xf>
    <xf numFmtId="0" fontId="36" fillId="11" borderId="2" xfId="0" applyNumberFormat="1" applyFont="1" applyFill="1" applyBorder="1" applyAlignment="1" applyProtection="1">
      <alignment horizontal="center" vertical="center" wrapText="1"/>
      <protection locked="0"/>
    </xf>
    <xf numFmtId="0" fontId="43" fillId="0" borderId="42" xfId="0" applyFont="1" applyFill="1" applyBorder="1" applyAlignment="1" applyProtection="1">
      <alignment horizontal="center" vertical="center"/>
    </xf>
    <xf numFmtId="0" fontId="36" fillId="0" borderId="59" xfId="0" applyFont="1" applyFill="1" applyBorder="1" applyAlignment="1" applyProtection="1">
      <alignment horizontal="center" vertical="center" wrapText="1"/>
    </xf>
    <xf numFmtId="0" fontId="36" fillId="0" borderId="60" xfId="0" applyFont="1" applyFill="1" applyBorder="1" applyAlignment="1" applyProtection="1">
      <alignment horizontal="center" vertical="center" wrapText="1"/>
    </xf>
    <xf numFmtId="0" fontId="36" fillId="0" borderId="65" xfId="0" applyFont="1" applyFill="1" applyBorder="1" applyAlignment="1" applyProtection="1">
      <alignment horizontal="center" vertical="center" wrapText="1"/>
    </xf>
    <xf numFmtId="0" fontId="36" fillId="0" borderId="66" xfId="0" applyFont="1" applyFill="1" applyBorder="1" applyAlignment="1" applyProtection="1">
      <alignment horizontal="center" vertical="center" wrapText="1"/>
    </xf>
    <xf numFmtId="0" fontId="45" fillId="0" borderId="1"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45" fillId="0" borderId="2" xfId="0" applyFont="1" applyFill="1" applyBorder="1" applyAlignment="1" applyProtection="1">
      <alignment horizontal="center" vertical="center"/>
    </xf>
    <xf numFmtId="0" fontId="43" fillId="10" borderId="48" xfId="0" applyFont="1" applyFill="1" applyBorder="1" applyAlignment="1" applyProtection="1">
      <alignment horizontal="center" vertical="center" shrinkToFit="1"/>
    </xf>
    <xf numFmtId="0" fontId="36" fillId="11" borderId="1" xfId="0" applyNumberFormat="1" applyFont="1" applyFill="1" applyBorder="1" applyAlignment="1" applyProtection="1">
      <alignment horizontal="center" vertical="center" wrapText="1" shrinkToFit="1"/>
      <protection locked="0"/>
    </xf>
    <xf numFmtId="0" fontId="36" fillId="11" borderId="44" xfId="0" applyNumberFormat="1" applyFont="1" applyFill="1" applyBorder="1" applyAlignment="1" applyProtection="1">
      <alignment horizontal="center" vertical="center" wrapText="1" shrinkToFit="1"/>
      <protection locked="0"/>
    </xf>
    <xf numFmtId="0" fontId="36" fillId="11" borderId="0" xfId="0" applyNumberFormat="1" applyFont="1" applyFill="1" applyBorder="1" applyAlignment="1" applyProtection="1">
      <alignment horizontal="center" vertical="center" wrapText="1" shrinkToFit="1"/>
      <protection locked="0"/>
    </xf>
    <xf numFmtId="0" fontId="36" fillId="11" borderId="5" xfId="0" applyNumberFormat="1" applyFont="1" applyFill="1" applyBorder="1" applyAlignment="1" applyProtection="1">
      <alignment horizontal="center" vertical="center" wrapText="1" shrinkToFit="1"/>
      <protection locked="0"/>
    </xf>
    <xf numFmtId="0" fontId="36" fillId="11" borderId="2" xfId="0" applyNumberFormat="1" applyFont="1" applyFill="1" applyBorder="1" applyAlignment="1" applyProtection="1">
      <alignment horizontal="center" vertical="center" wrapText="1" shrinkToFit="1"/>
      <protection locked="0"/>
    </xf>
    <xf numFmtId="0" fontId="36" fillId="11" borderId="33" xfId="0" applyNumberFormat="1" applyFont="1" applyFill="1" applyBorder="1" applyAlignment="1" applyProtection="1">
      <alignment horizontal="center" vertical="center" wrapText="1" shrinkToFit="1"/>
      <protection locked="0"/>
    </xf>
    <xf numFmtId="183" fontId="36" fillId="10" borderId="43" xfId="0" applyNumberFormat="1" applyFont="1" applyFill="1" applyBorder="1" applyAlignment="1" applyProtection="1">
      <alignment horizontal="center" vertical="center" wrapText="1" shrinkToFit="1"/>
    </xf>
    <xf numFmtId="183" fontId="36" fillId="10" borderId="1" xfId="0" applyNumberFormat="1" applyFont="1" applyFill="1" applyBorder="1" applyAlignment="1" applyProtection="1">
      <alignment horizontal="center" vertical="center" wrapText="1" shrinkToFit="1"/>
    </xf>
    <xf numFmtId="183" fontId="36" fillId="10" borderId="4" xfId="0" applyNumberFormat="1" applyFont="1" applyFill="1" applyBorder="1" applyAlignment="1" applyProtection="1">
      <alignment horizontal="center" vertical="center" wrapText="1" shrinkToFit="1"/>
    </xf>
    <xf numFmtId="183" fontId="36" fillId="10" borderId="0" xfId="0" applyNumberFormat="1" applyFont="1" applyFill="1" applyBorder="1" applyAlignment="1" applyProtection="1">
      <alignment horizontal="center" vertical="center" wrapText="1" shrinkToFit="1"/>
    </xf>
    <xf numFmtId="183" fontId="36" fillId="10" borderId="36" xfId="0" applyNumberFormat="1" applyFont="1" applyFill="1" applyBorder="1" applyAlignment="1" applyProtection="1">
      <alignment horizontal="center" vertical="center" wrapText="1" shrinkToFit="1"/>
    </xf>
    <xf numFmtId="183" fontId="36" fillId="10" borderId="2" xfId="0" applyNumberFormat="1" applyFont="1" applyFill="1" applyBorder="1" applyAlignment="1" applyProtection="1">
      <alignment horizontal="center" vertical="center" wrapText="1" shrinkToFit="1"/>
    </xf>
    <xf numFmtId="0" fontId="43" fillId="0" borderId="45" xfId="0" applyFont="1" applyFill="1" applyBorder="1" applyAlignment="1" applyProtection="1">
      <alignment horizontal="center" vertical="center" shrinkToFit="1"/>
    </xf>
    <xf numFmtId="0" fontId="43" fillId="0" borderId="48" xfId="0" applyFont="1" applyFill="1" applyBorder="1" applyAlignment="1" applyProtection="1">
      <alignment horizontal="center" vertical="center" shrinkToFit="1"/>
    </xf>
    <xf numFmtId="0" fontId="43" fillId="11" borderId="48" xfId="0" applyFont="1" applyFill="1" applyBorder="1" applyAlignment="1" applyProtection="1">
      <alignment horizontal="center" vertical="center" wrapText="1" shrinkToFit="1"/>
      <protection locked="0"/>
    </xf>
    <xf numFmtId="0" fontId="43" fillId="10" borderId="50" xfId="0" applyNumberFormat="1" applyFont="1" applyFill="1" applyBorder="1" applyAlignment="1" applyProtection="1">
      <alignment horizontal="center" vertical="center" shrinkToFit="1"/>
    </xf>
    <xf numFmtId="0" fontId="43" fillId="10" borderId="51" xfId="0" applyNumberFormat="1" applyFont="1" applyFill="1" applyBorder="1" applyAlignment="1" applyProtection="1">
      <alignment horizontal="center" vertical="center" shrinkToFit="1"/>
    </xf>
    <xf numFmtId="0" fontId="43" fillId="10" borderId="52" xfId="0" applyNumberFormat="1" applyFont="1" applyFill="1" applyBorder="1" applyAlignment="1" applyProtection="1">
      <alignment horizontal="center" vertical="center" shrinkToFit="1"/>
    </xf>
    <xf numFmtId="0" fontId="43" fillId="10" borderId="53" xfId="0" applyNumberFormat="1" applyFont="1" applyFill="1" applyBorder="1" applyAlignment="1" applyProtection="1">
      <alignment horizontal="center" vertical="center" shrinkToFit="1"/>
    </xf>
    <xf numFmtId="0" fontId="43" fillId="10" borderId="95" xfId="0" applyNumberFormat="1" applyFont="1" applyFill="1" applyBorder="1" applyAlignment="1" applyProtection="1">
      <alignment horizontal="center" vertical="center" shrinkToFit="1"/>
    </xf>
    <xf numFmtId="0" fontId="43" fillId="10" borderId="3" xfId="0" applyNumberFormat="1" applyFont="1" applyFill="1" applyBorder="1" applyAlignment="1" applyProtection="1">
      <alignment horizontal="center" vertical="center" shrinkToFit="1"/>
    </xf>
    <xf numFmtId="0" fontId="43" fillId="10" borderId="94" xfId="0" applyNumberFormat="1" applyFont="1" applyFill="1" applyBorder="1" applyAlignment="1" applyProtection="1">
      <alignment horizontal="center" vertical="center" shrinkToFit="1"/>
    </xf>
    <xf numFmtId="0" fontId="43" fillId="10" borderId="97" xfId="0" applyNumberFormat="1" applyFont="1" applyFill="1" applyBorder="1" applyAlignment="1" applyProtection="1">
      <alignment horizontal="center" vertical="center" shrinkToFit="1"/>
    </xf>
    <xf numFmtId="0" fontId="43" fillId="10" borderId="2" xfId="0" applyNumberFormat="1" applyFont="1" applyFill="1" applyBorder="1" applyAlignment="1" applyProtection="1">
      <alignment horizontal="center" vertical="center" shrinkToFit="1"/>
    </xf>
    <xf numFmtId="0" fontId="43" fillId="10" borderId="33" xfId="0" applyNumberFormat="1" applyFont="1" applyFill="1" applyBorder="1" applyAlignment="1" applyProtection="1">
      <alignment horizontal="center" vertical="center" shrinkToFit="1"/>
    </xf>
    <xf numFmtId="0" fontId="36" fillId="10" borderId="1" xfId="0" applyNumberFormat="1" applyFont="1" applyFill="1" applyBorder="1" applyAlignment="1" applyProtection="1">
      <alignment horizontal="center" vertical="center" wrapText="1" shrinkToFit="1"/>
    </xf>
    <xf numFmtId="0" fontId="36" fillId="10" borderId="0" xfId="0" applyNumberFormat="1" applyFont="1" applyFill="1" applyBorder="1" applyAlignment="1" applyProtection="1">
      <alignment horizontal="center" vertical="center" wrapText="1" shrinkToFit="1"/>
    </xf>
    <xf numFmtId="0" fontId="36" fillId="10" borderId="2" xfId="0" applyNumberFormat="1" applyFont="1" applyFill="1" applyBorder="1" applyAlignment="1" applyProtection="1">
      <alignment horizontal="center" vertical="center" wrapText="1" shrinkToFit="1"/>
    </xf>
    <xf numFmtId="184" fontId="36" fillId="10" borderId="1" xfId="0" applyNumberFormat="1" applyFont="1" applyFill="1" applyBorder="1" applyAlignment="1" applyProtection="1">
      <alignment horizontal="center" vertical="center" wrapText="1" shrinkToFit="1"/>
    </xf>
    <xf numFmtId="184" fontId="36" fillId="10" borderId="0" xfId="0" applyNumberFormat="1" applyFont="1" applyFill="1" applyBorder="1" applyAlignment="1" applyProtection="1">
      <alignment horizontal="center" vertical="center" wrapText="1" shrinkToFit="1"/>
    </xf>
    <xf numFmtId="184" fontId="36" fillId="10" borderId="2" xfId="0" applyNumberFormat="1" applyFont="1" applyFill="1" applyBorder="1" applyAlignment="1" applyProtection="1">
      <alignment horizontal="center" vertical="center" wrapText="1" shrinkToFit="1"/>
    </xf>
    <xf numFmtId="0" fontId="39" fillId="0" borderId="48" xfId="0" applyFont="1" applyFill="1" applyBorder="1" applyAlignment="1" applyProtection="1">
      <alignment horizontal="center" vertical="center" shrinkToFit="1"/>
    </xf>
    <xf numFmtId="0" fontId="43" fillId="10" borderId="35" xfId="0" applyFont="1" applyFill="1" applyBorder="1" applyAlignment="1" applyProtection="1">
      <alignment horizontal="right" vertical="center" shrinkToFit="1"/>
    </xf>
    <xf numFmtId="0" fontId="43" fillId="10" borderId="43" xfId="0" applyFont="1" applyFill="1" applyBorder="1" applyAlignment="1" applyProtection="1">
      <alignment horizontal="right" vertical="center" shrinkToFit="1"/>
    </xf>
    <xf numFmtId="0" fontId="43" fillId="10" borderId="55" xfId="0" applyFont="1" applyFill="1" applyBorder="1" applyAlignment="1" applyProtection="1">
      <alignment horizontal="center" vertical="center" shrinkToFit="1"/>
    </xf>
    <xf numFmtId="0" fontId="43" fillId="10" borderId="50" xfId="0" applyFont="1" applyFill="1" applyBorder="1" applyAlignment="1" applyProtection="1">
      <alignment horizontal="center" vertical="center" shrinkToFit="1"/>
    </xf>
    <xf numFmtId="0" fontId="43" fillId="10" borderId="56" xfId="0" applyFont="1" applyFill="1" applyBorder="1" applyAlignment="1" applyProtection="1">
      <alignment horizontal="center" vertical="center" shrinkToFit="1"/>
    </xf>
    <xf numFmtId="0" fontId="43" fillId="10" borderId="52" xfId="0" applyFont="1" applyFill="1" applyBorder="1" applyAlignment="1" applyProtection="1">
      <alignment horizontal="center" vertical="center" shrinkToFit="1"/>
    </xf>
    <xf numFmtId="0" fontId="43" fillId="10" borderId="57" xfId="0" applyFont="1" applyFill="1" applyBorder="1" applyAlignment="1" applyProtection="1">
      <alignment horizontal="center" vertical="center" shrinkToFit="1"/>
    </xf>
    <xf numFmtId="0" fontId="43" fillId="10" borderId="54" xfId="0" applyFont="1" applyFill="1" applyBorder="1" applyAlignment="1" applyProtection="1">
      <alignment horizontal="center" vertical="center" shrinkToFit="1"/>
    </xf>
    <xf numFmtId="0" fontId="49" fillId="10" borderId="1" xfId="0" applyFont="1" applyFill="1" applyBorder="1" applyAlignment="1" applyProtection="1">
      <alignment horizontal="left" vertical="center" shrinkToFit="1"/>
    </xf>
    <xf numFmtId="0" fontId="49" fillId="10" borderId="0" xfId="0" applyFont="1" applyFill="1" applyBorder="1" applyAlignment="1" applyProtection="1">
      <alignment horizontal="left" vertical="center" shrinkToFit="1"/>
    </xf>
    <xf numFmtId="0" fontId="43" fillId="10" borderId="95" xfId="0" applyNumberFormat="1" applyFont="1" applyFill="1" applyBorder="1" applyAlignment="1" applyProtection="1">
      <alignment horizontal="center" vertical="center"/>
    </xf>
    <xf numFmtId="0" fontId="43" fillId="10" borderId="3" xfId="0" applyNumberFormat="1" applyFont="1" applyFill="1" applyBorder="1" applyAlignment="1" applyProtection="1">
      <alignment horizontal="center" vertical="center"/>
    </xf>
    <xf numFmtId="0" fontId="43" fillId="10" borderId="96" xfId="0" applyNumberFormat="1" applyFont="1" applyFill="1" applyBorder="1" applyAlignment="1" applyProtection="1">
      <alignment horizontal="center" vertical="center"/>
    </xf>
    <xf numFmtId="0" fontId="43" fillId="10" borderId="97" xfId="0" applyNumberFormat="1" applyFont="1" applyFill="1" applyBorder="1" applyAlignment="1" applyProtection="1">
      <alignment horizontal="center" vertical="center"/>
    </xf>
    <xf numFmtId="0" fontId="43" fillId="10" borderId="2" xfId="0" applyNumberFormat="1" applyFont="1" applyFill="1" applyBorder="1" applyAlignment="1" applyProtection="1">
      <alignment horizontal="center" vertical="center"/>
    </xf>
    <xf numFmtId="0" fontId="43" fillId="10" borderId="58" xfId="0" applyNumberFormat="1" applyFont="1" applyFill="1" applyBorder="1" applyAlignment="1" applyProtection="1">
      <alignment horizontal="center" vertical="center"/>
    </xf>
    <xf numFmtId="0" fontId="36" fillId="10" borderId="48" xfId="0" applyFont="1" applyFill="1" applyBorder="1" applyAlignment="1" applyProtection="1">
      <alignment horizontal="center" vertical="center" shrinkToFit="1"/>
    </xf>
    <xf numFmtId="0" fontId="38" fillId="11" borderId="48" xfId="0" applyFont="1" applyFill="1" applyBorder="1" applyAlignment="1" applyProtection="1">
      <alignment horizontal="center" vertical="center" wrapText="1"/>
      <protection locked="0"/>
    </xf>
    <xf numFmtId="0" fontId="40" fillId="10" borderId="43" xfId="0" applyFont="1" applyFill="1" applyBorder="1" applyAlignment="1" applyProtection="1">
      <alignment horizontal="center" vertical="center" wrapText="1" shrinkToFit="1"/>
    </xf>
    <xf numFmtId="0" fontId="40" fillId="10" borderId="1" xfId="0" applyFont="1" applyFill="1" applyBorder="1" applyAlignment="1" applyProtection="1">
      <alignment horizontal="center" vertical="center" wrapText="1" shrinkToFit="1"/>
    </xf>
    <xf numFmtId="0" fontId="40" fillId="10" borderId="44" xfId="0" applyFont="1" applyFill="1" applyBorder="1" applyAlignment="1" applyProtection="1">
      <alignment horizontal="center" vertical="center" wrapText="1" shrinkToFit="1"/>
    </xf>
    <xf numFmtId="0" fontId="40" fillId="10" borderId="4" xfId="0" applyFont="1" applyFill="1" applyBorder="1" applyAlignment="1" applyProtection="1">
      <alignment horizontal="center" vertical="center" wrapText="1" shrinkToFit="1"/>
    </xf>
    <xf numFmtId="0" fontId="40" fillId="10" borderId="0" xfId="0" applyFont="1" applyFill="1" applyBorder="1" applyAlignment="1" applyProtection="1">
      <alignment horizontal="center" vertical="center" wrapText="1" shrinkToFit="1"/>
    </xf>
    <xf numFmtId="0" fontId="40" fillId="10" borderId="5" xfId="0" applyFont="1" applyFill="1" applyBorder="1" applyAlignment="1" applyProtection="1">
      <alignment horizontal="center" vertical="center" wrapText="1" shrinkToFit="1"/>
    </xf>
    <xf numFmtId="0" fontId="40" fillId="10" borderId="4" xfId="0" applyFont="1" applyFill="1" applyBorder="1" applyAlignment="1" applyProtection="1">
      <alignment horizontal="center" vertical="top" textRotation="255" wrapText="1" shrinkToFit="1"/>
    </xf>
    <xf numFmtId="0" fontId="40" fillId="10" borderId="0" xfId="0" applyFont="1" applyFill="1" applyBorder="1" applyAlignment="1" applyProtection="1">
      <alignment horizontal="center" vertical="top" textRotation="255" wrapText="1" shrinkToFit="1"/>
    </xf>
    <xf numFmtId="0" fontId="40" fillId="10" borderId="5" xfId="0" applyFont="1" applyFill="1" applyBorder="1" applyAlignment="1" applyProtection="1">
      <alignment horizontal="center" vertical="top" textRotation="255" wrapText="1" shrinkToFit="1"/>
    </xf>
    <xf numFmtId="0" fontId="40" fillId="10" borderId="36" xfId="0" applyFont="1" applyFill="1" applyBorder="1" applyAlignment="1" applyProtection="1">
      <alignment horizontal="center" vertical="top" textRotation="255" wrapText="1" shrinkToFit="1"/>
    </xf>
    <xf numFmtId="0" fontId="40" fillId="10" borderId="2" xfId="0" applyFont="1" applyFill="1" applyBorder="1" applyAlignment="1" applyProtection="1">
      <alignment horizontal="center" vertical="top" textRotation="255" wrapText="1" shrinkToFit="1"/>
    </xf>
    <xf numFmtId="0" fontId="40" fillId="10" borderId="33" xfId="0" applyFont="1" applyFill="1" applyBorder="1" applyAlignment="1" applyProtection="1">
      <alignment horizontal="center" vertical="top" textRotation="255" wrapText="1" shrinkToFit="1"/>
    </xf>
    <xf numFmtId="0" fontId="43" fillId="10" borderId="34" xfId="0" applyFont="1" applyFill="1" applyBorder="1" applyAlignment="1" applyProtection="1">
      <alignment horizontal="right" vertical="center" shrinkToFit="1"/>
    </xf>
    <xf numFmtId="0" fontId="43" fillId="10" borderId="1" xfId="0" applyFont="1" applyFill="1" applyBorder="1" applyAlignment="1" applyProtection="1">
      <alignment horizontal="right" vertical="center" shrinkToFit="1"/>
    </xf>
    <xf numFmtId="0" fontId="43" fillId="10" borderId="1" xfId="0" applyFont="1" applyFill="1" applyBorder="1" applyAlignment="1" applyProtection="1">
      <alignment horizontal="center" vertical="center" wrapText="1" shrinkToFit="1"/>
    </xf>
    <xf numFmtId="0" fontId="43" fillId="10" borderId="44" xfId="0" applyFont="1" applyFill="1" applyBorder="1" applyAlignment="1" applyProtection="1">
      <alignment horizontal="center" vertical="center" wrapText="1" shrinkToFit="1"/>
    </xf>
    <xf numFmtId="0" fontId="43" fillId="10" borderId="0" xfId="0" applyFont="1" applyFill="1" applyBorder="1" applyAlignment="1" applyProtection="1">
      <alignment horizontal="center" vertical="center" wrapText="1" shrinkToFit="1"/>
    </xf>
    <xf numFmtId="0" fontId="43" fillId="10" borderId="5" xfId="0" applyFont="1" applyFill="1" applyBorder="1" applyAlignment="1" applyProtection="1">
      <alignment horizontal="center" vertical="center" wrapText="1" shrinkToFit="1"/>
    </xf>
    <xf numFmtId="0" fontId="43" fillId="10" borderId="4" xfId="0" applyFont="1" applyFill="1" applyBorder="1" applyAlignment="1" applyProtection="1">
      <alignment horizontal="left" vertical="center" wrapText="1" shrinkToFit="1"/>
    </xf>
    <xf numFmtId="0" fontId="43" fillId="10" borderId="0" xfId="0" applyFont="1" applyFill="1" applyBorder="1" applyAlignment="1" applyProtection="1">
      <alignment horizontal="left" vertical="center" wrapText="1" shrinkToFit="1"/>
    </xf>
    <xf numFmtId="0" fontId="43" fillId="10" borderId="5" xfId="0" applyFont="1" applyFill="1" applyBorder="1" applyAlignment="1" applyProtection="1">
      <alignment horizontal="left" vertical="center" wrapText="1" shrinkToFit="1"/>
    </xf>
    <xf numFmtId="0" fontId="43" fillId="10" borderId="36" xfId="0" applyFont="1" applyFill="1" applyBorder="1" applyAlignment="1" applyProtection="1">
      <alignment horizontal="left" vertical="center" wrapText="1" shrinkToFit="1"/>
    </xf>
    <xf numFmtId="0" fontId="43" fillId="10" borderId="2" xfId="0" applyFont="1" applyFill="1" applyBorder="1" applyAlignment="1" applyProtection="1">
      <alignment horizontal="left" vertical="center" wrapText="1" shrinkToFit="1"/>
    </xf>
    <xf numFmtId="0" fontId="43" fillId="10" borderId="33" xfId="0" applyFont="1" applyFill="1" applyBorder="1" applyAlignment="1" applyProtection="1">
      <alignment horizontal="left" vertical="center" wrapText="1" shrinkToFit="1"/>
    </xf>
    <xf numFmtId="0" fontId="43" fillId="10" borderId="50" xfId="0" applyNumberFormat="1" applyFont="1" applyFill="1" applyBorder="1" applyAlignment="1" applyProtection="1">
      <alignment horizontal="center" vertical="center"/>
    </xf>
    <xf numFmtId="0" fontId="43" fillId="10" borderId="52" xfId="0" applyNumberFormat="1" applyFont="1" applyFill="1" applyBorder="1" applyAlignment="1" applyProtection="1">
      <alignment horizontal="center" vertical="center"/>
    </xf>
    <xf numFmtId="0" fontId="39" fillId="0" borderId="13" xfId="0" applyFont="1" applyFill="1" applyBorder="1" applyAlignment="1" applyProtection="1">
      <alignment horizontal="center" vertical="center" wrapText="1"/>
    </xf>
    <xf numFmtId="0" fontId="39" fillId="0" borderId="11" xfId="0" applyFont="1" applyFill="1" applyBorder="1" applyAlignment="1" applyProtection="1">
      <alignment horizontal="center" vertical="center" wrapText="1"/>
    </xf>
    <xf numFmtId="0" fontId="39" fillId="0" borderId="28" xfId="0" applyFont="1" applyFill="1" applyBorder="1" applyAlignment="1" applyProtection="1">
      <alignment horizontal="center" vertical="center" wrapText="1"/>
    </xf>
    <xf numFmtId="0" fontId="43" fillId="11" borderId="27" xfId="0" applyFont="1" applyFill="1" applyBorder="1" applyAlignment="1" applyProtection="1">
      <alignment horizontal="center" vertical="center" wrapText="1"/>
      <protection locked="0"/>
    </xf>
    <xf numFmtId="0" fontId="43" fillId="11" borderId="7" xfId="0" applyFont="1" applyFill="1" applyBorder="1" applyAlignment="1" applyProtection="1">
      <alignment horizontal="center" vertical="center" wrapText="1"/>
      <protection locked="0"/>
    </xf>
    <xf numFmtId="0" fontId="43" fillId="11" borderId="42" xfId="0" applyFont="1" applyFill="1" applyBorder="1" applyAlignment="1" applyProtection="1">
      <alignment horizontal="center" vertical="center" wrapText="1"/>
      <protection locked="0"/>
    </xf>
    <xf numFmtId="0" fontId="43" fillId="11" borderId="13" xfId="0" applyFont="1" applyFill="1" applyBorder="1" applyAlignment="1" applyProtection="1">
      <alignment horizontal="center" vertical="center" wrapText="1"/>
      <protection locked="0"/>
    </xf>
    <xf numFmtId="0" fontId="43" fillId="11" borderId="11" xfId="0" applyFont="1" applyFill="1" applyBorder="1" applyAlignment="1" applyProtection="1">
      <alignment horizontal="center" vertical="center" wrapText="1"/>
      <protection locked="0"/>
    </xf>
    <xf numFmtId="0" fontId="43" fillId="11" borderId="28" xfId="0" applyFont="1" applyFill="1" applyBorder="1" applyAlignment="1" applyProtection="1">
      <alignment horizontal="center" vertical="center" wrapText="1"/>
      <protection locked="0"/>
    </xf>
    <xf numFmtId="0" fontId="38" fillId="0" borderId="27" xfId="0" applyFont="1" applyFill="1" applyBorder="1" applyAlignment="1" applyProtection="1">
      <alignment horizontal="center" vertical="center" wrapText="1"/>
    </xf>
    <xf numFmtId="0" fontId="38" fillId="0" borderId="7" xfId="0" applyFont="1" applyFill="1" applyBorder="1" applyAlignment="1" applyProtection="1">
      <alignment horizontal="center" vertical="center" wrapText="1"/>
    </xf>
    <xf numFmtId="0" fontId="38" fillId="0" borderId="42" xfId="0" applyFont="1" applyFill="1" applyBorder="1" applyAlignment="1" applyProtection="1">
      <alignment horizontal="center" vertical="center" wrapText="1"/>
    </xf>
    <xf numFmtId="0" fontId="38" fillId="0" borderId="18"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wrapText="1"/>
    </xf>
    <xf numFmtId="0" fontId="38" fillId="0" borderId="13" xfId="0" applyFont="1" applyFill="1" applyBorder="1" applyAlignment="1" applyProtection="1">
      <alignment horizontal="center" vertical="center" wrapText="1"/>
    </xf>
    <xf numFmtId="0" fontId="38" fillId="0" borderId="11" xfId="0" applyFont="1" applyFill="1" applyBorder="1" applyAlignment="1" applyProtection="1">
      <alignment horizontal="center" vertical="center" wrapText="1"/>
    </xf>
    <xf numFmtId="0" fontId="38" fillId="0" borderId="28" xfId="0" applyFont="1" applyFill="1" applyBorder="1" applyAlignment="1" applyProtection="1">
      <alignment horizontal="center" vertical="center" wrapText="1"/>
    </xf>
    <xf numFmtId="0" fontId="27" fillId="4" borderId="27" xfId="3" applyFont="1" applyFill="1" applyBorder="1" applyAlignment="1" applyProtection="1">
      <alignment horizontal="center" vertical="center" wrapText="1"/>
      <protection locked="0"/>
    </xf>
    <xf numFmtId="0" fontId="27" fillId="4" borderId="7" xfId="3" applyFont="1" applyFill="1" applyBorder="1" applyAlignment="1" applyProtection="1">
      <alignment horizontal="center" vertical="center" wrapText="1"/>
      <protection locked="0"/>
    </xf>
    <xf numFmtId="0" fontId="27" fillId="4" borderId="42" xfId="3" applyFont="1" applyFill="1" applyBorder="1" applyAlignment="1" applyProtection="1">
      <alignment horizontal="center" vertical="center" wrapText="1"/>
      <protection locked="0"/>
    </xf>
    <xf numFmtId="0" fontId="27" fillId="4" borderId="18" xfId="3" applyFont="1" applyFill="1" applyBorder="1" applyAlignment="1" applyProtection="1">
      <alignment horizontal="center" vertical="center" wrapText="1"/>
      <protection locked="0"/>
    </xf>
    <xf numFmtId="0" fontId="27" fillId="4" borderId="0" xfId="3" applyFont="1" applyFill="1" applyBorder="1" applyAlignment="1" applyProtection="1">
      <alignment horizontal="center" vertical="center" wrapText="1"/>
      <protection locked="0"/>
    </xf>
    <xf numFmtId="0" fontId="27" fillId="4" borderId="19" xfId="3" applyFont="1" applyFill="1" applyBorder="1" applyAlignment="1" applyProtection="1">
      <alignment horizontal="center" vertical="center" wrapText="1"/>
      <protection locked="0"/>
    </xf>
    <xf numFmtId="0" fontId="27" fillId="4" borderId="13" xfId="3" applyFont="1" applyFill="1" applyBorder="1" applyAlignment="1" applyProtection="1">
      <alignment horizontal="center" vertical="center" wrapText="1"/>
      <protection locked="0"/>
    </xf>
    <xf numFmtId="0" fontId="27" fillId="4" borderId="11" xfId="3" applyFont="1" applyFill="1" applyBorder="1" applyAlignment="1" applyProtection="1">
      <alignment horizontal="center" vertical="center" wrapText="1"/>
      <protection locked="0"/>
    </xf>
    <xf numFmtId="0" fontId="27" fillId="4" borderId="28" xfId="3" applyFont="1" applyFill="1" applyBorder="1" applyAlignment="1" applyProtection="1">
      <alignment horizontal="center" vertical="center" wrapText="1"/>
      <protection locked="0"/>
    </xf>
    <xf numFmtId="0" fontId="43" fillId="0" borderId="43" xfId="0" applyFont="1" applyFill="1" applyBorder="1" applyAlignment="1" applyProtection="1">
      <alignment horizontal="center" vertical="center" shrinkToFit="1"/>
    </xf>
    <xf numFmtId="0" fontId="43" fillId="0" borderId="1" xfId="0" applyFont="1" applyFill="1" applyBorder="1" applyAlignment="1" applyProtection="1">
      <alignment horizontal="center" vertical="center" shrinkToFit="1"/>
    </xf>
    <xf numFmtId="0" fontId="43" fillId="0" borderId="44" xfId="0" applyFont="1" applyFill="1" applyBorder="1" applyAlignment="1" applyProtection="1">
      <alignment horizontal="center" vertical="center" shrinkToFit="1"/>
    </xf>
    <xf numFmtId="0" fontId="43" fillId="0" borderId="4"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43" fillId="0" borderId="5" xfId="0" applyFont="1" applyFill="1" applyBorder="1" applyAlignment="1" applyProtection="1">
      <alignment horizontal="center" vertical="center" shrinkToFit="1"/>
    </xf>
    <xf numFmtId="0" fontId="47" fillId="10" borderId="0" xfId="0" applyFont="1" applyFill="1" applyBorder="1" applyAlignment="1" applyProtection="1">
      <alignment horizontal="center" vertical="center"/>
    </xf>
    <xf numFmtId="0" fontId="38" fillId="10" borderId="0" xfId="0" applyFont="1" applyFill="1" applyBorder="1" applyAlignment="1" applyProtection="1">
      <alignment horizontal="center" vertical="center"/>
    </xf>
    <xf numFmtId="0" fontId="36" fillId="10" borderId="93" xfId="0" applyFont="1" applyFill="1" applyBorder="1" applyAlignment="1" applyProtection="1">
      <alignment horizontal="center" vertical="center" shrinkToFit="1"/>
    </xf>
    <xf numFmtId="0" fontId="36" fillId="10" borderId="3" xfId="0" applyFont="1" applyFill="1" applyBorder="1" applyAlignment="1" applyProtection="1">
      <alignment horizontal="center" vertical="center" shrinkToFit="1"/>
    </xf>
    <xf numFmtId="0" fontId="36" fillId="10" borderId="94" xfId="0" applyFont="1" applyFill="1" applyBorder="1" applyAlignment="1" applyProtection="1">
      <alignment horizontal="center" vertical="center" shrinkToFit="1"/>
    </xf>
    <xf numFmtId="0" fontId="36" fillId="10" borderId="4" xfId="0" applyFont="1" applyFill="1" applyBorder="1" applyAlignment="1" applyProtection="1">
      <alignment horizontal="center" vertical="center" shrinkToFit="1"/>
    </xf>
    <xf numFmtId="0" fontId="36" fillId="10" borderId="0" xfId="0" applyFont="1" applyFill="1" applyBorder="1" applyAlignment="1" applyProtection="1">
      <alignment horizontal="center" vertical="center" shrinkToFit="1"/>
    </xf>
    <xf numFmtId="0" fontId="36" fillId="10" borderId="5" xfId="0" applyFont="1" applyFill="1" applyBorder="1" applyAlignment="1" applyProtection="1">
      <alignment horizontal="center" vertical="center" shrinkToFit="1"/>
    </xf>
    <xf numFmtId="0" fontId="36" fillId="10" borderId="36" xfId="0" applyFont="1" applyFill="1" applyBorder="1" applyAlignment="1" applyProtection="1">
      <alignment horizontal="center" vertical="center" shrinkToFit="1"/>
    </xf>
    <xf numFmtId="0" fontId="36" fillId="10" borderId="2" xfId="0" applyFont="1" applyFill="1" applyBorder="1" applyAlignment="1" applyProtection="1">
      <alignment horizontal="center" vertical="center" shrinkToFit="1"/>
    </xf>
    <xf numFmtId="0" fontId="36" fillId="10" borderId="33" xfId="0" applyFont="1" applyFill="1" applyBorder="1" applyAlignment="1" applyProtection="1">
      <alignment horizontal="center" vertical="center" shrinkToFit="1"/>
    </xf>
    <xf numFmtId="0" fontId="39" fillId="0" borderId="49" xfId="0" applyFont="1" applyFill="1" applyBorder="1" applyAlignment="1" applyProtection="1">
      <alignment horizontal="center" vertical="center" shrinkToFit="1"/>
    </xf>
    <xf numFmtId="176" fontId="38" fillId="10" borderId="0" xfId="0" applyNumberFormat="1" applyFont="1" applyFill="1" applyBorder="1" applyAlignment="1" applyProtection="1">
      <alignment horizontal="left" vertical="center"/>
    </xf>
    <xf numFmtId="0" fontId="43" fillId="10" borderId="93" xfId="0" applyFont="1" applyFill="1" applyBorder="1" applyAlignment="1" applyProtection="1">
      <alignment horizontal="center" vertical="center" shrinkToFit="1"/>
    </xf>
    <xf numFmtId="0" fontId="43" fillId="10" borderId="3" xfId="0" applyFont="1" applyFill="1" applyBorder="1" applyAlignment="1" applyProtection="1">
      <alignment horizontal="center" vertical="center" shrinkToFit="1"/>
    </xf>
    <xf numFmtId="0" fontId="43" fillId="10" borderId="94" xfId="0" applyFont="1" applyFill="1" applyBorder="1" applyAlignment="1" applyProtection="1">
      <alignment horizontal="center" vertical="center" shrinkToFit="1"/>
    </xf>
    <xf numFmtId="0" fontId="43" fillId="10" borderId="4" xfId="0" applyFont="1" applyFill="1" applyBorder="1" applyAlignment="1" applyProtection="1">
      <alignment horizontal="center" vertical="center" shrinkToFit="1"/>
    </xf>
    <xf numFmtId="0" fontId="43" fillId="10" borderId="0" xfId="0" applyFont="1" applyFill="1" applyBorder="1" applyAlignment="1" applyProtection="1">
      <alignment horizontal="center" vertical="center" shrinkToFit="1"/>
    </xf>
    <xf numFmtId="0" fontId="43" fillId="10" borderId="5" xfId="0" applyFont="1" applyFill="1" applyBorder="1" applyAlignment="1" applyProtection="1">
      <alignment horizontal="center" vertical="center" shrinkToFit="1"/>
    </xf>
    <xf numFmtId="0" fontId="43" fillId="10" borderId="36" xfId="0" applyFont="1" applyFill="1" applyBorder="1" applyAlignment="1" applyProtection="1">
      <alignment horizontal="center" vertical="center" shrinkToFit="1"/>
    </xf>
    <xf numFmtId="0" fontId="43" fillId="10" borderId="2" xfId="0" applyFont="1" applyFill="1" applyBorder="1" applyAlignment="1" applyProtection="1">
      <alignment horizontal="center" vertical="center" shrinkToFit="1"/>
    </xf>
    <xf numFmtId="0" fontId="43" fillId="10" borderId="33" xfId="0" applyFont="1" applyFill="1" applyBorder="1" applyAlignment="1" applyProtection="1">
      <alignment horizontal="center" vertical="center" shrinkToFit="1"/>
    </xf>
    <xf numFmtId="0" fontId="39" fillId="10" borderId="100" xfId="0" applyFont="1" applyFill="1" applyBorder="1" applyAlignment="1" applyProtection="1">
      <alignment horizontal="center" vertical="center" shrinkToFit="1"/>
    </xf>
    <xf numFmtId="0" fontId="39" fillId="10" borderId="101" xfId="0" applyFont="1" applyFill="1" applyBorder="1" applyAlignment="1" applyProtection="1">
      <alignment horizontal="center" vertical="center" shrinkToFit="1"/>
    </xf>
    <xf numFmtId="0" fontId="39" fillId="10" borderId="102" xfId="0" applyFont="1" applyFill="1" applyBorder="1" applyAlignment="1" applyProtection="1">
      <alignment horizontal="center" vertical="center" shrinkToFit="1"/>
    </xf>
    <xf numFmtId="0" fontId="39" fillId="10" borderId="49" xfId="0" applyFont="1" applyFill="1" applyBorder="1" applyAlignment="1" applyProtection="1">
      <alignment horizontal="center" vertical="center" shrinkToFit="1"/>
    </xf>
    <xf numFmtId="0" fontId="39" fillId="0" borderId="48" xfId="0" applyFont="1" applyFill="1" applyBorder="1" applyAlignment="1" applyProtection="1">
      <alignment horizontal="center" vertical="center" textRotation="255" shrinkToFit="1"/>
    </xf>
    <xf numFmtId="0" fontId="66" fillId="0" borderId="4" xfId="0" applyFont="1" applyFill="1" applyBorder="1" applyAlignment="1" applyProtection="1">
      <alignment horizontal="center" vertical="center" wrapText="1" shrinkToFit="1"/>
    </xf>
    <xf numFmtId="0" fontId="66" fillId="0" borderId="0" xfId="0" applyFont="1" applyFill="1" applyBorder="1" applyAlignment="1" applyProtection="1">
      <alignment horizontal="center" vertical="center" shrinkToFit="1"/>
    </xf>
    <xf numFmtId="0" fontId="66" fillId="0" borderId="5" xfId="0" applyFont="1" applyFill="1" applyBorder="1" applyAlignment="1" applyProtection="1">
      <alignment horizontal="center" vertical="center" shrinkToFit="1"/>
    </xf>
    <xf numFmtId="0" fontId="66" fillId="0" borderId="36" xfId="0" applyFont="1" applyFill="1" applyBorder="1" applyAlignment="1" applyProtection="1">
      <alignment horizontal="center" vertical="center" shrinkToFit="1"/>
    </xf>
    <xf numFmtId="0" fontId="66" fillId="0" borderId="2" xfId="0" applyFont="1" applyFill="1" applyBorder="1" applyAlignment="1" applyProtection="1">
      <alignment horizontal="center" vertical="center" shrinkToFit="1"/>
    </xf>
    <xf numFmtId="0" fontId="66" fillId="0" borderId="33" xfId="0" applyFont="1" applyFill="1" applyBorder="1" applyAlignment="1" applyProtection="1">
      <alignment horizontal="center" vertical="center" shrinkToFit="1"/>
    </xf>
    <xf numFmtId="0" fontId="43" fillId="0" borderId="48" xfId="0" applyFont="1" applyFill="1" applyBorder="1" applyAlignment="1" applyProtection="1">
      <alignment horizontal="center" vertical="center" textRotation="255" wrapText="1" shrinkToFit="1"/>
    </xf>
    <xf numFmtId="0" fontId="40" fillId="11" borderId="6" xfId="0" applyFont="1" applyFill="1" applyBorder="1" applyAlignment="1" applyProtection="1">
      <alignment horizontal="center" shrinkToFit="1"/>
      <protection locked="0"/>
    </xf>
    <xf numFmtId="0" fontId="40" fillId="11" borderId="7" xfId="0" applyFont="1" applyFill="1" applyBorder="1" applyAlignment="1" applyProtection="1">
      <alignment horizontal="center" shrinkToFit="1"/>
      <protection locked="0"/>
    </xf>
    <xf numFmtId="0" fontId="40" fillId="11" borderId="24" xfId="0" applyFont="1" applyFill="1" applyBorder="1" applyAlignment="1" applyProtection="1">
      <alignment horizontal="center" shrinkToFit="1"/>
      <protection locked="0"/>
    </xf>
    <xf numFmtId="0" fontId="40" fillId="11" borderId="134" xfId="0" applyFont="1" applyFill="1" applyBorder="1" applyAlignment="1" applyProtection="1">
      <alignment horizontal="center" shrinkToFit="1"/>
      <protection locked="0"/>
    </xf>
    <xf numFmtId="0" fontId="40" fillId="11" borderId="135" xfId="0" applyFont="1" applyFill="1" applyBorder="1" applyAlignment="1" applyProtection="1">
      <alignment horizontal="center" shrinkToFit="1"/>
      <protection locked="0"/>
    </xf>
    <xf numFmtId="0" fontId="40" fillId="11" borderId="219" xfId="0" applyFont="1" applyFill="1" applyBorder="1" applyAlignment="1" applyProtection="1">
      <alignment horizontal="center" shrinkToFit="1"/>
      <protection locked="0"/>
    </xf>
    <xf numFmtId="0" fontId="43" fillId="16" borderId="6" xfId="0" applyFont="1" applyFill="1" applyBorder="1" applyAlignment="1" applyProtection="1">
      <alignment horizontal="center"/>
      <protection locked="0"/>
    </xf>
    <xf numFmtId="0" fontId="43" fillId="16" borderId="7" xfId="0" applyFont="1" applyFill="1" applyBorder="1" applyAlignment="1" applyProtection="1">
      <alignment horizontal="center"/>
      <protection locked="0"/>
    </xf>
    <xf numFmtId="0" fontId="43" fillId="16" borderId="68" xfId="0" applyFont="1" applyFill="1" applyBorder="1" applyAlignment="1" applyProtection="1">
      <alignment horizontal="center"/>
      <protection locked="0"/>
    </xf>
    <xf numFmtId="0" fontId="43" fillId="16" borderId="4" xfId="0" applyFont="1" applyFill="1" applyBorder="1" applyAlignment="1" applyProtection="1">
      <alignment horizontal="center"/>
      <protection locked="0"/>
    </xf>
    <xf numFmtId="0" fontId="43" fillId="16" borderId="0" xfId="0" applyFont="1" applyFill="1" applyBorder="1" applyAlignment="1" applyProtection="1">
      <alignment horizontal="center"/>
      <protection locked="0"/>
    </xf>
    <xf numFmtId="0" fontId="43" fillId="16" borderId="5" xfId="0" applyFont="1" applyFill="1" applyBorder="1" applyAlignment="1" applyProtection="1">
      <alignment horizontal="center"/>
      <protection locked="0"/>
    </xf>
    <xf numFmtId="0" fontId="40" fillId="11" borderId="68" xfId="0" applyFont="1" applyFill="1" applyBorder="1" applyAlignment="1" applyProtection="1">
      <alignment horizontal="center" shrinkToFit="1"/>
      <protection locked="0"/>
    </xf>
    <xf numFmtId="0" fontId="40" fillId="11" borderId="136" xfId="0" applyFont="1" applyFill="1" applyBorder="1" applyAlignment="1" applyProtection="1">
      <alignment horizontal="center" shrinkToFit="1"/>
      <protection locked="0"/>
    </xf>
    <xf numFmtId="0" fontId="43" fillId="16" borderId="10" xfId="0" applyFont="1" applyFill="1" applyBorder="1" applyAlignment="1" applyProtection="1">
      <alignment horizontal="center"/>
      <protection locked="0"/>
    </xf>
    <xf numFmtId="0" fontId="43" fillId="16" borderId="11" xfId="0" applyFont="1" applyFill="1" applyBorder="1" applyAlignment="1" applyProtection="1">
      <alignment horizontal="center"/>
      <protection locked="0"/>
    </xf>
    <xf numFmtId="0" fontId="43" fillId="16" borderId="69" xfId="0" applyFont="1" applyFill="1" applyBorder="1" applyAlignment="1" applyProtection="1">
      <alignment horizontal="center"/>
      <protection locked="0"/>
    </xf>
    <xf numFmtId="0" fontId="43" fillId="16" borderId="134" xfId="0" applyFont="1" applyFill="1" applyBorder="1" applyAlignment="1" applyProtection="1">
      <alignment horizontal="center"/>
      <protection locked="0"/>
    </xf>
    <xf numFmtId="0" fontId="43" fillId="16" borderId="135" xfId="0" applyFont="1" applyFill="1" applyBorder="1" applyAlignment="1" applyProtection="1">
      <alignment horizontal="center"/>
      <protection locked="0"/>
    </xf>
    <xf numFmtId="0" fontId="43" fillId="16" borderId="136" xfId="0" applyFont="1" applyFill="1" applyBorder="1" applyAlignment="1" applyProtection="1">
      <alignment horizontal="center"/>
      <protection locked="0"/>
    </xf>
    <xf numFmtId="184" fontId="43" fillId="0" borderId="91" xfId="0" applyNumberFormat="1" applyFont="1" applyFill="1" applyBorder="1" applyAlignment="1" applyProtection="1">
      <alignment horizontal="center" vertical="center" textRotation="255" shrinkToFit="1"/>
      <protection locked="0"/>
    </xf>
    <xf numFmtId="184" fontId="43" fillId="0" borderId="92" xfId="0" applyNumberFormat="1" applyFont="1" applyFill="1" applyBorder="1" applyAlignment="1" applyProtection="1">
      <alignment horizontal="center" vertical="center" textRotation="255" shrinkToFit="1"/>
      <protection locked="0"/>
    </xf>
    <xf numFmtId="0" fontId="38" fillId="0" borderId="73" xfId="0" applyFont="1" applyBorder="1" applyAlignment="1" applyProtection="1">
      <alignment horizontal="center" vertical="center" textRotation="255"/>
    </xf>
    <xf numFmtId="0" fontId="38" fillId="0" borderId="70" xfId="0" applyFont="1" applyBorder="1" applyAlignment="1" applyProtection="1">
      <alignment horizontal="center" vertical="center" textRotation="255"/>
    </xf>
    <xf numFmtId="0" fontId="38" fillId="0" borderId="71" xfId="0" applyFont="1" applyBorder="1" applyAlignment="1" applyProtection="1">
      <alignment horizontal="center" vertical="center" textRotation="255"/>
    </xf>
    <xf numFmtId="0" fontId="39" fillId="0" borderId="6" xfId="0" applyFont="1" applyFill="1" applyBorder="1" applyAlignment="1" applyProtection="1">
      <alignment horizontal="left" vertical="center" wrapText="1"/>
    </xf>
    <xf numFmtId="0" fontId="39" fillId="0" borderId="7" xfId="0" applyFont="1" applyFill="1" applyBorder="1" applyAlignment="1" applyProtection="1">
      <alignment horizontal="left" vertical="center" wrapText="1"/>
    </xf>
    <xf numFmtId="0" fontId="39" fillId="0" borderId="68" xfId="0" applyFont="1" applyFill="1" applyBorder="1" applyAlignment="1" applyProtection="1">
      <alignment horizontal="left" vertical="center" wrapText="1"/>
    </xf>
    <xf numFmtId="0" fontId="39" fillId="0" borderId="4"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39" fillId="0" borderId="5" xfId="0" applyFont="1" applyFill="1" applyBorder="1" applyAlignment="1" applyProtection="1">
      <alignment horizontal="left" vertical="center" wrapText="1"/>
    </xf>
    <xf numFmtId="0" fontId="39" fillId="0" borderId="10" xfId="0" applyFont="1" applyFill="1" applyBorder="1" applyAlignment="1" applyProtection="1">
      <alignment horizontal="left" vertical="center" wrapText="1"/>
    </xf>
    <xf numFmtId="0" fontId="39" fillId="0" borderId="11" xfId="0" applyFont="1" applyFill="1" applyBorder="1" applyAlignment="1" applyProtection="1">
      <alignment horizontal="left" vertical="center" wrapText="1"/>
    </xf>
    <xf numFmtId="0" fontId="39" fillId="0" borderId="69" xfId="0" applyFont="1" applyFill="1" applyBorder="1" applyAlignment="1" applyProtection="1">
      <alignment horizontal="left" vertical="center" wrapText="1"/>
    </xf>
    <xf numFmtId="0" fontId="39" fillId="2" borderId="1" xfId="0" applyFont="1" applyFill="1" applyBorder="1" applyAlignment="1" applyProtection="1">
      <alignment horizontal="left" wrapText="1"/>
    </xf>
    <xf numFmtId="0" fontId="39" fillId="2" borderId="20" xfId="0" applyFont="1" applyFill="1" applyBorder="1" applyAlignment="1" applyProtection="1">
      <alignment horizontal="left" wrapText="1"/>
    </xf>
    <xf numFmtId="0" fontId="39" fillId="2" borderId="0" xfId="0" applyFont="1" applyFill="1" applyBorder="1" applyAlignment="1" applyProtection="1">
      <alignment horizontal="left" wrapText="1"/>
    </xf>
    <xf numFmtId="0" fontId="39" fillId="2" borderId="15" xfId="0" applyFont="1" applyFill="1" applyBorder="1" applyAlignment="1" applyProtection="1">
      <alignment horizontal="left" wrapText="1"/>
    </xf>
    <xf numFmtId="0" fontId="38" fillId="3" borderId="44" xfId="0" applyFont="1" applyFill="1" applyBorder="1" applyAlignment="1" applyProtection="1">
      <alignment horizontal="center" vertical="center" textRotation="255"/>
    </xf>
    <xf numFmtId="0" fontId="38" fillId="3" borderId="5" xfId="0" applyFont="1" applyFill="1" applyBorder="1" applyAlignment="1" applyProtection="1">
      <alignment horizontal="center" vertical="center" textRotation="255"/>
    </xf>
    <xf numFmtId="0" fontId="38" fillId="3" borderId="139" xfId="0" applyFont="1" applyFill="1" applyBorder="1" applyAlignment="1" applyProtection="1">
      <alignment horizontal="center" vertical="center" textRotation="255"/>
    </xf>
    <xf numFmtId="0" fontId="39" fillId="6" borderId="39" xfId="0" applyFont="1" applyFill="1" applyBorder="1" applyAlignment="1" applyProtection="1">
      <alignment horizontal="center" vertical="center" textRotation="255"/>
    </xf>
    <xf numFmtId="0" fontId="39" fillId="6" borderId="30" xfId="0" applyFont="1" applyFill="1" applyBorder="1" applyAlignment="1" applyProtection="1">
      <alignment horizontal="center" vertical="center" textRotation="255"/>
    </xf>
    <xf numFmtId="0" fontId="40" fillId="17" borderId="27" xfId="0" applyFont="1" applyFill="1" applyBorder="1" applyAlignment="1" applyProtection="1">
      <alignment horizontal="center" vertical="center" wrapText="1" shrinkToFit="1"/>
      <protection locked="0"/>
    </xf>
    <xf numFmtId="0" fontId="40" fillId="17" borderId="7" xfId="0" applyFont="1" applyFill="1" applyBorder="1" applyAlignment="1" applyProtection="1">
      <alignment horizontal="center" vertical="center" wrapText="1" shrinkToFit="1"/>
      <protection locked="0"/>
    </xf>
    <xf numFmtId="0" fontId="40" fillId="17" borderId="42" xfId="0" applyFont="1" applyFill="1" applyBorder="1" applyAlignment="1" applyProtection="1">
      <alignment horizontal="center" vertical="center" wrapText="1" shrinkToFit="1"/>
      <protection locked="0"/>
    </xf>
    <xf numFmtId="0" fontId="40" fillId="17" borderId="18" xfId="0" applyFont="1" applyFill="1" applyBorder="1" applyAlignment="1" applyProtection="1">
      <alignment horizontal="center" vertical="center" wrapText="1" shrinkToFit="1"/>
      <protection locked="0"/>
    </xf>
    <xf numFmtId="0" fontId="40" fillId="17" borderId="0" xfId="0" applyFont="1" applyFill="1" applyBorder="1" applyAlignment="1" applyProtection="1">
      <alignment horizontal="center" vertical="center" wrapText="1" shrinkToFit="1"/>
      <protection locked="0"/>
    </xf>
    <xf numFmtId="0" fontId="40" fillId="17" borderId="19" xfId="0" applyFont="1" applyFill="1" applyBorder="1" applyAlignment="1" applyProtection="1">
      <alignment horizontal="center" vertical="center" wrapText="1" shrinkToFit="1"/>
      <protection locked="0"/>
    </xf>
    <xf numFmtId="0" fontId="40" fillId="17" borderId="41" xfId="0" applyFont="1" applyFill="1" applyBorder="1" applyAlignment="1" applyProtection="1">
      <alignment horizontal="center" vertical="center" wrapText="1" shrinkToFit="1"/>
      <protection locked="0"/>
    </xf>
    <xf numFmtId="0" fontId="40" fillId="17" borderId="2" xfId="0" applyFont="1" applyFill="1" applyBorder="1" applyAlignment="1" applyProtection="1">
      <alignment horizontal="center" vertical="center" wrapText="1" shrinkToFit="1"/>
      <protection locked="0"/>
    </xf>
    <xf numFmtId="0" fontId="40" fillId="17" borderId="72" xfId="0" applyFont="1" applyFill="1" applyBorder="1" applyAlignment="1" applyProtection="1">
      <alignment horizontal="center" vertical="center" wrapText="1" shrinkToFit="1"/>
      <protection locked="0"/>
    </xf>
    <xf numFmtId="0" fontId="40" fillId="17" borderId="26" xfId="0" applyFont="1" applyFill="1" applyBorder="1" applyAlignment="1" applyProtection="1">
      <alignment horizontal="center" vertical="center" wrapText="1" shrinkToFit="1"/>
      <protection locked="0"/>
    </xf>
    <xf numFmtId="0" fontId="40" fillId="17" borderId="1" xfId="0" applyFont="1" applyFill="1" applyBorder="1" applyAlignment="1" applyProtection="1">
      <alignment horizontal="center" vertical="center" wrapText="1" shrinkToFit="1"/>
      <protection locked="0"/>
    </xf>
    <xf numFmtId="0" fontId="40" fillId="17" borderId="37" xfId="0" applyFont="1" applyFill="1" applyBorder="1" applyAlignment="1" applyProtection="1">
      <alignment horizontal="center" vertical="center" wrapText="1" shrinkToFit="1"/>
      <protection locked="0"/>
    </xf>
    <xf numFmtId="0" fontId="40" fillId="17" borderId="13" xfId="0" applyFont="1" applyFill="1" applyBorder="1" applyAlignment="1" applyProtection="1">
      <alignment horizontal="center" vertical="center" wrapText="1" shrinkToFit="1"/>
      <protection locked="0"/>
    </xf>
    <xf numFmtId="0" fontId="40" fillId="17" borderId="11" xfId="0" applyFont="1" applyFill="1" applyBorder="1" applyAlignment="1" applyProtection="1">
      <alignment horizontal="center" vertical="center" wrapText="1" shrinkToFit="1"/>
      <protection locked="0"/>
    </xf>
    <xf numFmtId="0" fontId="40" fillId="17" borderId="28" xfId="0" applyFont="1" applyFill="1" applyBorder="1" applyAlignment="1" applyProtection="1">
      <alignment horizontal="center" vertical="center" wrapText="1" shrinkToFit="1"/>
      <protection locked="0"/>
    </xf>
    <xf numFmtId="0" fontId="38" fillId="11" borderId="75" xfId="0" applyFont="1" applyFill="1" applyBorder="1" applyAlignment="1" applyProtection="1">
      <alignment horizontal="center" vertical="center" wrapText="1" shrinkToFit="1"/>
      <protection locked="0"/>
    </xf>
    <xf numFmtId="0" fontId="38" fillId="11" borderId="76" xfId="0" applyFont="1" applyFill="1" applyBorder="1" applyAlignment="1" applyProtection="1">
      <alignment horizontal="center" vertical="center" wrapText="1" shrinkToFit="1"/>
      <protection locked="0"/>
    </xf>
    <xf numFmtId="0" fontId="38" fillId="11" borderId="77" xfId="0" applyFont="1" applyFill="1" applyBorder="1" applyAlignment="1" applyProtection="1">
      <alignment horizontal="center" vertical="center" wrapText="1" shrinkToFit="1"/>
      <protection locked="0"/>
    </xf>
    <xf numFmtId="0" fontId="38" fillId="11" borderId="75" xfId="0" applyFont="1" applyFill="1" applyBorder="1" applyAlignment="1" applyProtection="1">
      <alignment horizontal="center" vertical="center" wrapText="1"/>
      <protection locked="0"/>
    </xf>
    <xf numFmtId="0" fontId="38" fillId="11" borderId="76" xfId="0" applyFont="1" applyFill="1" applyBorder="1" applyAlignment="1" applyProtection="1">
      <alignment horizontal="center" vertical="center"/>
      <protection locked="0"/>
    </xf>
    <xf numFmtId="0" fontId="38" fillId="11" borderId="77" xfId="0" applyFont="1" applyFill="1" applyBorder="1" applyAlignment="1" applyProtection="1">
      <alignment horizontal="center" vertical="center"/>
      <protection locked="0"/>
    </xf>
    <xf numFmtId="0" fontId="38" fillId="11" borderId="75" xfId="0" applyFont="1" applyFill="1" applyBorder="1" applyAlignment="1" applyProtection="1">
      <alignment horizontal="center" vertical="center"/>
      <protection locked="0"/>
    </xf>
    <xf numFmtId="0" fontId="36" fillId="0" borderId="90" xfId="0" applyFont="1" applyBorder="1" applyAlignment="1" applyProtection="1">
      <alignment horizontal="center" vertical="center" textRotation="255" justifyLastLine="1"/>
    </xf>
    <xf numFmtId="0" fontId="36" fillId="0" borderId="91" xfId="0" applyFont="1" applyBorder="1" applyAlignment="1" applyProtection="1">
      <alignment horizontal="center" vertical="center" textRotation="255" justifyLastLine="1"/>
    </xf>
    <xf numFmtId="0" fontId="40" fillId="0" borderId="73" xfId="0" applyFont="1" applyBorder="1" applyAlignment="1" applyProtection="1">
      <alignment horizontal="center" vertical="center" textRotation="255"/>
    </xf>
    <xf numFmtId="0" fontId="40" fillId="0" borderId="70" xfId="0" applyFont="1" applyBorder="1" applyAlignment="1" applyProtection="1">
      <alignment horizontal="center" vertical="center" textRotation="255"/>
    </xf>
    <xf numFmtId="0" fontId="40" fillId="0" borderId="71" xfId="0" applyFont="1" applyBorder="1" applyAlignment="1" applyProtection="1">
      <alignment horizontal="center" vertical="center" textRotation="255"/>
    </xf>
    <xf numFmtId="0" fontId="38" fillId="3" borderId="74" xfId="0" applyFont="1" applyFill="1" applyBorder="1" applyAlignment="1" applyProtection="1">
      <alignment horizontal="center" vertical="center" textRotation="255"/>
    </xf>
    <xf numFmtId="0" fontId="38" fillId="3" borderId="30" xfId="0" applyFont="1" applyFill="1" applyBorder="1" applyAlignment="1" applyProtection="1">
      <alignment horizontal="center" vertical="center" textRotation="255"/>
    </xf>
    <xf numFmtId="0" fontId="38" fillId="3" borderId="29" xfId="0" applyFont="1" applyFill="1" applyBorder="1" applyAlignment="1" applyProtection="1">
      <alignment horizontal="center" vertical="center" textRotation="255"/>
    </xf>
    <xf numFmtId="0" fontId="40" fillId="3" borderId="74" xfId="0" applyFont="1" applyFill="1" applyBorder="1" applyAlignment="1" applyProtection="1">
      <alignment horizontal="center" vertical="center" textRotation="255" shrinkToFit="1"/>
    </xf>
    <xf numFmtId="0" fontId="40" fillId="3" borderId="30" xfId="0" applyFont="1" applyFill="1" applyBorder="1" applyAlignment="1" applyProtection="1">
      <alignment horizontal="center" vertical="center" textRotation="255" shrinkToFit="1"/>
    </xf>
    <xf numFmtId="0" fontId="40" fillId="3" borderId="29" xfId="0" applyFont="1" applyFill="1" applyBorder="1" applyAlignment="1" applyProtection="1">
      <alignment horizontal="center" vertical="center" textRotation="255" shrinkToFit="1"/>
    </xf>
    <xf numFmtId="0" fontId="43" fillId="0" borderId="25" xfId="0" applyFont="1" applyFill="1" applyBorder="1" applyAlignment="1" applyProtection="1">
      <alignment horizontal="center" vertical="center" wrapText="1" shrinkToFit="1"/>
    </xf>
    <xf numFmtId="0" fontId="43" fillId="0" borderId="17" xfId="0" applyFont="1" applyFill="1" applyBorder="1" applyAlignment="1" applyProtection="1">
      <alignment horizontal="center" vertical="center" wrapText="1" shrinkToFit="1"/>
    </xf>
    <xf numFmtId="0" fontId="43" fillId="0" borderId="12" xfId="0" applyFont="1" applyFill="1" applyBorder="1" applyAlignment="1" applyProtection="1">
      <alignment horizontal="center" vertical="center" wrapText="1" shrinkToFit="1"/>
    </xf>
    <xf numFmtId="0" fontId="43" fillId="0" borderId="23" xfId="0" applyFont="1" applyFill="1" applyBorder="1" applyAlignment="1" applyProtection="1">
      <alignment horizontal="center" vertical="center" shrinkToFit="1"/>
    </xf>
    <xf numFmtId="0" fontId="43" fillId="0" borderId="14" xfId="0" applyFont="1" applyFill="1" applyBorder="1" applyAlignment="1" applyProtection="1">
      <alignment horizontal="center" vertical="center" shrinkToFit="1"/>
    </xf>
    <xf numFmtId="0" fontId="43" fillId="0" borderId="8" xfId="0" applyFont="1" applyFill="1" applyBorder="1" applyAlignment="1" applyProtection="1">
      <alignment horizontal="center" vertical="center" shrinkToFit="1"/>
    </xf>
    <xf numFmtId="0" fontId="40" fillId="11" borderId="121" xfId="0" applyFont="1" applyFill="1" applyBorder="1" applyAlignment="1" applyProtection="1">
      <alignment horizontal="left" vertical="center" shrinkToFit="1"/>
      <protection locked="0"/>
    </xf>
    <xf numFmtId="0" fontId="40" fillId="11" borderId="122" xfId="0" applyFont="1" applyFill="1" applyBorder="1" applyAlignment="1" applyProtection="1">
      <alignment horizontal="left" vertical="center" shrinkToFit="1"/>
      <protection locked="0"/>
    </xf>
    <xf numFmtId="0" fontId="40" fillId="11" borderId="0" xfId="0" applyFont="1" applyFill="1" applyBorder="1" applyAlignment="1" applyProtection="1">
      <alignment horizontal="left" vertical="center" shrinkToFit="1"/>
      <protection locked="0"/>
    </xf>
    <xf numFmtId="0" fontId="40" fillId="11" borderId="15" xfId="0" applyFont="1" applyFill="1" applyBorder="1" applyAlignment="1" applyProtection="1">
      <alignment horizontal="left" vertical="center" shrinkToFit="1"/>
      <protection locked="0"/>
    </xf>
    <xf numFmtId="0" fontId="40" fillId="0" borderId="43" xfId="0" applyFont="1" applyBorder="1" applyAlignment="1" applyProtection="1">
      <alignment horizontal="center" vertical="center"/>
    </xf>
    <xf numFmtId="0" fontId="40" fillId="0" borderId="1" xfId="0" applyFont="1" applyBorder="1" applyAlignment="1" applyProtection="1">
      <alignment horizontal="center" vertical="center"/>
    </xf>
    <xf numFmtId="0" fontId="40" fillId="0" borderId="10" xfId="0" applyFont="1" applyBorder="1" applyAlignment="1" applyProtection="1">
      <alignment horizontal="center" vertical="center"/>
    </xf>
    <xf numFmtId="0" fontId="40" fillId="0" borderId="11" xfId="0" applyFont="1" applyBorder="1" applyAlignment="1" applyProtection="1">
      <alignment horizontal="center" vertical="center"/>
    </xf>
    <xf numFmtId="0" fontId="40" fillId="11" borderId="1" xfId="0" applyFont="1" applyFill="1" applyBorder="1" applyAlignment="1" applyProtection="1">
      <alignment horizontal="left" vertical="center" shrinkToFit="1"/>
      <protection locked="0"/>
    </xf>
    <xf numFmtId="0" fontId="40" fillId="11" borderId="11" xfId="0" applyFont="1" applyFill="1" applyBorder="1" applyAlignment="1" applyProtection="1">
      <alignment horizontal="left" vertical="center" shrinkToFit="1"/>
      <protection locked="0"/>
    </xf>
    <xf numFmtId="0" fontId="40" fillId="0" borderId="35" xfId="0" applyFont="1" applyBorder="1" applyAlignment="1" applyProtection="1">
      <alignment horizontal="center" vertical="center"/>
    </xf>
    <xf numFmtId="0" fontId="40" fillId="0" borderId="84" xfId="0" applyFont="1" applyBorder="1" applyAlignment="1" applyProtection="1">
      <alignment horizontal="center" vertical="center"/>
    </xf>
    <xf numFmtId="0" fontId="40" fillId="16" borderId="124" xfId="0" applyFont="1" applyFill="1" applyBorder="1" applyAlignment="1" applyProtection="1">
      <alignment horizontal="center" vertical="center"/>
      <protection locked="0"/>
    </xf>
    <xf numFmtId="0" fontId="40" fillId="16" borderId="121" xfId="0" applyFont="1" applyFill="1" applyBorder="1" applyAlignment="1" applyProtection="1">
      <alignment horizontal="center" vertical="center"/>
      <protection locked="0"/>
    </xf>
    <xf numFmtId="0" fontId="40" fillId="16" borderId="123" xfId="0" applyFont="1" applyFill="1" applyBorder="1" applyAlignment="1" applyProtection="1">
      <alignment horizontal="center" vertical="center"/>
      <protection locked="0"/>
    </xf>
    <xf numFmtId="0" fontId="40" fillId="16" borderId="4" xfId="0" applyFont="1" applyFill="1" applyBorder="1" applyAlignment="1" applyProtection="1">
      <alignment horizontal="center" vertical="center"/>
      <protection locked="0"/>
    </xf>
    <xf numFmtId="0" fontId="40" fillId="16" borderId="0" xfId="0" applyFont="1" applyFill="1" applyBorder="1" applyAlignment="1" applyProtection="1">
      <alignment horizontal="center" vertical="center"/>
      <protection locked="0"/>
    </xf>
    <xf numFmtId="0" fontId="40" fillId="16" borderId="5" xfId="0" applyFont="1" applyFill="1" applyBorder="1" applyAlignment="1" applyProtection="1">
      <alignment horizontal="center" vertical="center"/>
      <protection locked="0"/>
    </xf>
    <xf numFmtId="0" fontId="40" fillId="16" borderId="10" xfId="0" applyFont="1" applyFill="1" applyBorder="1" applyAlignment="1" applyProtection="1">
      <alignment horizontal="center" vertical="center"/>
      <protection locked="0"/>
    </xf>
    <xf numFmtId="0" fontId="40" fillId="16" borderId="11" xfId="0" applyFont="1" applyFill="1" applyBorder="1" applyAlignment="1" applyProtection="1">
      <alignment horizontal="center" vertical="center"/>
      <protection locked="0"/>
    </xf>
    <xf numFmtId="0" fontId="40" fillId="16" borderId="69" xfId="0" applyFont="1" applyFill="1" applyBorder="1" applyAlignment="1" applyProtection="1">
      <alignment horizontal="center" vertical="center"/>
      <protection locked="0"/>
    </xf>
    <xf numFmtId="0" fontId="40" fillId="11" borderId="123" xfId="0" applyFont="1" applyFill="1" applyBorder="1" applyAlignment="1" applyProtection="1">
      <alignment horizontal="left" vertical="center" shrinkToFit="1"/>
      <protection locked="0"/>
    </xf>
    <xf numFmtId="0" fontId="40" fillId="11" borderId="5" xfId="0" applyFont="1" applyFill="1" applyBorder="1" applyAlignment="1" applyProtection="1">
      <alignment horizontal="left" vertical="center" shrinkToFit="1"/>
      <protection locked="0"/>
    </xf>
    <xf numFmtId="0" fontId="40" fillId="0" borderId="88" xfId="0" applyFont="1" applyBorder="1" applyAlignment="1" applyProtection="1">
      <alignment horizontal="center" vertical="center"/>
    </xf>
    <xf numFmtId="0" fontId="40" fillId="0" borderId="89" xfId="0" applyFont="1" applyBorder="1" applyAlignment="1" applyProtection="1">
      <alignment horizontal="center" vertical="center"/>
    </xf>
    <xf numFmtId="0" fontId="40" fillId="11" borderId="44" xfId="0" applyFont="1" applyFill="1" applyBorder="1" applyAlignment="1" applyProtection="1">
      <alignment horizontal="left" vertical="center" shrinkToFit="1"/>
      <protection locked="0"/>
    </xf>
    <xf numFmtId="0" fontId="40" fillId="11" borderId="69" xfId="0" applyFont="1" applyFill="1" applyBorder="1" applyAlignment="1" applyProtection="1">
      <alignment horizontal="left" vertical="center" shrinkToFit="1"/>
      <protection locked="0"/>
    </xf>
    <xf numFmtId="0" fontId="40" fillId="11" borderId="20" xfId="0" applyFont="1" applyFill="1" applyBorder="1" applyAlignment="1" applyProtection="1">
      <alignment horizontal="left" vertical="center" shrinkToFit="1"/>
      <protection locked="0"/>
    </xf>
    <xf numFmtId="0" fontId="40" fillId="11" borderId="9" xfId="0" applyFont="1" applyFill="1" applyBorder="1" applyAlignment="1" applyProtection="1">
      <alignment horizontal="left" vertical="center" shrinkToFit="1"/>
      <protection locked="0"/>
    </xf>
    <xf numFmtId="0" fontId="43" fillId="0" borderId="105" xfId="0" applyFont="1" applyFill="1" applyBorder="1" applyAlignment="1" applyProtection="1">
      <alignment horizontal="center" vertical="center" shrinkToFit="1"/>
    </xf>
    <xf numFmtId="0" fontId="43" fillId="0" borderId="106" xfId="0" applyFont="1" applyFill="1" applyBorder="1" applyAlignment="1" applyProtection="1">
      <alignment horizontal="center" vertical="center" shrinkToFit="1"/>
    </xf>
    <xf numFmtId="0" fontId="43" fillId="0" borderId="127" xfId="0" applyFont="1" applyFill="1" applyBorder="1" applyAlignment="1" applyProtection="1">
      <alignment horizontal="center" vertical="center" shrinkToFit="1"/>
    </xf>
    <xf numFmtId="0" fontId="43" fillId="0" borderId="103" xfId="0" applyFont="1" applyFill="1" applyBorder="1" applyAlignment="1" applyProtection="1">
      <alignment horizontal="center" vertical="center" shrinkToFit="1"/>
    </xf>
    <xf numFmtId="0" fontId="43" fillId="0" borderId="104" xfId="0" applyFont="1" applyFill="1" applyBorder="1" applyAlignment="1" applyProtection="1">
      <alignment horizontal="center" vertical="center" shrinkToFit="1"/>
    </xf>
    <xf numFmtId="0" fontId="43" fillId="0" borderId="107" xfId="0" applyFont="1" applyFill="1" applyBorder="1" applyAlignment="1" applyProtection="1">
      <alignment horizontal="center" vertical="center" shrinkToFit="1"/>
    </xf>
    <xf numFmtId="0" fontId="40" fillId="3" borderId="74" xfId="0" applyFont="1" applyFill="1" applyBorder="1" applyAlignment="1" applyProtection="1">
      <alignment horizontal="center" vertical="center" textRotation="255"/>
    </xf>
    <xf numFmtId="0" fontId="40" fillId="3" borderId="30" xfId="0" applyFont="1" applyFill="1" applyBorder="1" applyAlignment="1" applyProtection="1">
      <alignment horizontal="center" vertical="center" textRotation="255"/>
    </xf>
    <xf numFmtId="0" fontId="40" fillId="6" borderId="30" xfId="0" applyFont="1" applyFill="1" applyBorder="1" applyAlignment="1" applyProtection="1">
      <alignment horizontal="center" vertical="center" textRotation="255"/>
    </xf>
    <xf numFmtId="0" fontId="40" fillId="6" borderId="29" xfId="0" applyFont="1" applyFill="1" applyBorder="1" applyAlignment="1" applyProtection="1">
      <alignment horizontal="center" vertical="center" textRotation="255"/>
    </xf>
    <xf numFmtId="0" fontId="40" fillId="0" borderId="48" xfId="0" applyFont="1" applyBorder="1" applyAlignment="1" applyProtection="1">
      <alignment horizontal="center" vertical="center"/>
    </xf>
    <xf numFmtId="0" fontId="40" fillId="16" borderId="6" xfId="0" applyFont="1" applyFill="1" applyBorder="1" applyAlignment="1" applyProtection="1">
      <alignment horizontal="center" vertical="center" wrapText="1"/>
      <protection locked="0"/>
    </xf>
    <xf numFmtId="0" fontId="40" fillId="16" borderId="7" xfId="0" applyFont="1" applyFill="1" applyBorder="1" applyAlignment="1" applyProtection="1">
      <alignment horizontal="center" vertical="center" wrapText="1"/>
      <protection locked="0"/>
    </xf>
    <xf numFmtId="0" fontId="40" fillId="16" borderId="68" xfId="0" applyFont="1" applyFill="1" applyBorder="1" applyAlignment="1" applyProtection="1">
      <alignment horizontal="center" vertical="center" wrapText="1"/>
      <protection locked="0"/>
    </xf>
    <xf numFmtId="0" fontId="40" fillId="16" borderId="4" xfId="0" applyFont="1" applyFill="1" applyBorder="1" applyAlignment="1" applyProtection="1">
      <alignment horizontal="center" vertical="center" wrapText="1"/>
      <protection locked="0"/>
    </xf>
    <xf numFmtId="0" fontId="40" fillId="16" borderId="0" xfId="0" applyFont="1" applyFill="1" applyBorder="1" applyAlignment="1" applyProtection="1">
      <alignment horizontal="center" vertical="center" wrapText="1"/>
      <protection locked="0"/>
    </xf>
    <xf numFmtId="0" fontId="40" fillId="16" borderId="5" xfId="0" applyFont="1" applyFill="1" applyBorder="1" applyAlignment="1" applyProtection="1">
      <alignment horizontal="center" vertical="center" wrapText="1"/>
      <protection locked="0"/>
    </xf>
    <xf numFmtId="0" fontId="40" fillId="16" borderId="10" xfId="0" applyFont="1" applyFill="1" applyBorder="1" applyAlignment="1" applyProtection="1">
      <alignment horizontal="center" vertical="center" wrapText="1"/>
      <protection locked="0"/>
    </xf>
    <xf numFmtId="0" fontId="40" fillId="16" borderId="11" xfId="0" applyFont="1" applyFill="1" applyBorder="1" applyAlignment="1" applyProtection="1">
      <alignment horizontal="center" vertical="center" wrapText="1"/>
      <protection locked="0"/>
    </xf>
    <xf numFmtId="0" fontId="40" fillId="16" borderId="69" xfId="0" applyFont="1" applyFill="1" applyBorder="1" applyAlignment="1" applyProtection="1">
      <alignment horizontal="center" vertical="center" wrapText="1"/>
      <protection locked="0"/>
    </xf>
    <xf numFmtId="0" fontId="43" fillId="16" borderId="6" xfId="0" applyFont="1" applyFill="1" applyBorder="1" applyAlignment="1" applyProtection="1">
      <alignment horizontal="center" vertical="center" shrinkToFit="1"/>
      <protection locked="0"/>
    </xf>
    <xf numFmtId="0" fontId="43" fillId="16" borderId="7" xfId="0" applyFont="1" applyFill="1" applyBorder="1" applyAlignment="1" applyProtection="1">
      <alignment horizontal="center" vertical="center" shrinkToFit="1"/>
      <protection locked="0"/>
    </xf>
    <xf numFmtId="0" fontId="43" fillId="16" borderId="68" xfId="0" applyFont="1" applyFill="1" applyBorder="1" applyAlignment="1" applyProtection="1">
      <alignment horizontal="center" vertical="center" shrinkToFit="1"/>
      <protection locked="0"/>
    </xf>
    <xf numFmtId="0" fontId="43" fillId="16" borderId="4" xfId="0" applyFont="1" applyFill="1" applyBorder="1" applyAlignment="1" applyProtection="1">
      <alignment horizontal="center" vertical="center" shrinkToFit="1"/>
      <protection locked="0"/>
    </xf>
    <xf numFmtId="0" fontId="43" fillId="16" borderId="0" xfId="0" applyFont="1" applyFill="1" applyBorder="1" applyAlignment="1" applyProtection="1">
      <alignment horizontal="center" vertical="center" shrinkToFit="1"/>
      <protection locked="0"/>
    </xf>
    <xf numFmtId="0" fontId="43" fillId="16" borderId="5" xfId="0" applyFont="1" applyFill="1" applyBorder="1" applyAlignment="1" applyProtection="1">
      <alignment horizontal="center" vertical="center" shrinkToFit="1"/>
      <protection locked="0"/>
    </xf>
    <xf numFmtId="0" fontId="43" fillId="16" borderId="10" xfId="0" applyFont="1" applyFill="1" applyBorder="1" applyAlignment="1" applyProtection="1">
      <alignment horizontal="center" vertical="center" shrinkToFit="1"/>
      <protection locked="0"/>
    </xf>
    <xf numFmtId="0" fontId="43" fillId="16" borderId="11" xfId="0" applyFont="1" applyFill="1" applyBorder="1" applyAlignment="1" applyProtection="1">
      <alignment horizontal="center" vertical="center" shrinkToFit="1"/>
      <protection locked="0"/>
    </xf>
    <xf numFmtId="0" fontId="43" fillId="16" borderId="69" xfId="0" applyFont="1" applyFill="1" applyBorder="1" applyAlignment="1" applyProtection="1">
      <alignment horizontal="center" vertical="center" shrinkToFit="1"/>
      <protection locked="0"/>
    </xf>
    <xf numFmtId="0" fontId="40" fillId="0" borderId="6" xfId="0" applyFont="1" applyBorder="1" applyAlignment="1" applyProtection="1">
      <alignment horizontal="center" vertical="center"/>
    </xf>
    <xf numFmtId="0" fontId="40" fillId="0" borderId="42" xfId="0" applyFont="1" applyBorder="1" applyAlignment="1" applyProtection="1">
      <alignment horizontal="center" vertical="center"/>
    </xf>
    <xf numFmtId="0" fontId="40" fillId="0" borderId="36" xfId="0" applyFont="1" applyBorder="1" applyAlignment="1" applyProtection="1">
      <alignment horizontal="center" vertical="center"/>
    </xf>
    <xf numFmtId="0" fontId="40" fillId="0" borderId="72" xfId="0" applyFont="1" applyBorder="1" applyAlignment="1" applyProtection="1">
      <alignment horizontal="center" vertical="center"/>
    </xf>
    <xf numFmtId="0" fontId="40" fillId="0" borderId="6" xfId="0" applyFont="1" applyBorder="1" applyAlignment="1" applyProtection="1">
      <alignment horizontal="center"/>
    </xf>
    <xf numFmtId="0" fontId="40" fillId="0" borderId="42" xfId="0" applyFont="1" applyBorder="1" applyAlignment="1" applyProtection="1">
      <alignment horizontal="center"/>
    </xf>
    <xf numFmtId="0" fontId="40" fillId="0" borderId="36" xfId="0" applyFont="1" applyBorder="1" applyAlignment="1" applyProtection="1">
      <alignment horizontal="center"/>
    </xf>
    <xf numFmtId="0" fontId="40" fillId="0" borderId="72" xfId="0" applyFont="1" applyBorder="1" applyAlignment="1" applyProtection="1">
      <alignment horizontal="center"/>
    </xf>
    <xf numFmtId="20" fontId="37" fillId="0" borderId="113" xfId="0" applyNumberFormat="1" applyFont="1" applyBorder="1" applyAlignment="1" applyProtection="1">
      <alignment horizontal="center"/>
    </xf>
    <xf numFmtId="20" fontId="38" fillId="0" borderId="113" xfId="0" applyNumberFormat="1" applyFont="1" applyBorder="1" applyAlignment="1" applyProtection="1">
      <alignment horizontal="center"/>
    </xf>
    <xf numFmtId="0" fontId="38" fillId="0" borderId="113" xfId="0" applyFont="1" applyBorder="1" applyAlignment="1" applyProtection="1">
      <alignment horizontal="center"/>
    </xf>
    <xf numFmtId="0" fontId="39" fillId="2" borderId="137" xfId="0" applyFont="1" applyFill="1" applyBorder="1" applyAlignment="1" applyProtection="1">
      <alignment horizontal="center" vertical="center"/>
    </xf>
    <xf numFmtId="0" fontId="39" fillId="2" borderId="104" xfId="0" applyFont="1" applyFill="1" applyBorder="1" applyAlignment="1" applyProtection="1">
      <alignment horizontal="center" vertical="center"/>
    </xf>
    <xf numFmtId="0" fontId="39" fillId="2" borderId="138" xfId="0" applyFont="1" applyFill="1" applyBorder="1" applyAlignment="1" applyProtection="1">
      <alignment horizontal="center" vertical="center"/>
    </xf>
    <xf numFmtId="0" fontId="39" fillId="2" borderId="133" xfId="0" applyFont="1" applyFill="1" applyBorder="1" applyAlignment="1" applyProtection="1">
      <alignment horizontal="center" vertical="center"/>
    </xf>
    <xf numFmtId="0" fontId="39" fillId="2" borderId="115" xfId="0" applyFont="1" applyFill="1" applyBorder="1" applyAlignment="1" applyProtection="1">
      <alignment horizontal="center" vertical="center"/>
    </xf>
    <xf numFmtId="0" fontId="39" fillId="2" borderId="119" xfId="0" applyFont="1" applyFill="1" applyBorder="1" applyAlignment="1" applyProtection="1">
      <alignment horizontal="center" vertical="center"/>
    </xf>
    <xf numFmtId="0" fontId="39" fillId="6" borderId="39" xfId="0" applyFont="1" applyFill="1" applyBorder="1" applyAlignment="1" applyProtection="1">
      <alignment horizontal="center" vertical="center" textRotation="255" wrapText="1"/>
      <protection locked="0"/>
    </xf>
    <xf numFmtId="0" fontId="39" fillId="6" borderId="30" xfId="0" applyFont="1" applyFill="1" applyBorder="1" applyAlignment="1" applyProtection="1">
      <alignment horizontal="center" vertical="center" textRotation="255" wrapText="1"/>
      <protection locked="0"/>
    </xf>
    <xf numFmtId="20" fontId="37" fillId="0" borderId="115" xfId="0" applyNumberFormat="1" applyFont="1" applyBorder="1" applyAlignment="1" applyProtection="1">
      <alignment horizontal="center"/>
    </xf>
    <xf numFmtId="0" fontId="37" fillId="0" borderId="0" xfId="0" applyFont="1" applyBorder="1" applyAlignment="1" applyProtection="1">
      <alignment horizontal="center"/>
    </xf>
    <xf numFmtId="0" fontId="39" fillId="7" borderId="35" xfId="0" applyFont="1" applyFill="1" applyBorder="1" applyAlignment="1" applyProtection="1">
      <alignment horizontal="center" vertical="center"/>
    </xf>
    <xf numFmtId="0" fontId="39" fillId="7" borderId="34" xfId="0" applyFont="1" applyFill="1" applyBorder="1" applyAlignment="1" applyProtection="1">
      <alignment horizontal="center" vertical="center"/>
    </xf>
    <xf numFmtId="0" fontId="39" fillId="7" borderId="64" xfId="0" applyFont="1" applyFill="1" applyBorder="1" applyAlignment="1" applyProtection="1">
      <alignment horizontal="center" vertical="center"/>
    </xf>
    <xf numFmtId="0" fontId="39" fillId="7" borderId="43" xfId="0" applyFont="1" applyFill="1" applyBorder="1" applyAlignment="1" applyProtection="1">
      <alignment horizontal="center" vertical="center"/>
    </xf>
    <xf numFmtId="0" fontId="39" fillId="7" borderId="1" xfId="0" applyFont="1" applyFill="1" applyBorder="1" applyAlignment="1" applyProtection="1">
      <alignment horizontal="center" vertical="center"/>
    </xf>
    <xf numFmtId="0" fontId="39" fillId="7" borderId="44" xfId="0" applyFont="1" applyFill="1" applyBorder="1" applyAlignment="1" applyProtection="1">
      <alignment horizontal="center" vertical="center"/>
    </xf>
    <xf numFmtId="0" fontId="39" fillId="8" borderId="35" xfId="0" applyFont="1" applyFill="1" applyBorder="1" applyAlignment="1" applyProtection="1">
      <alignment horizontal="center" vertical="center"/>
    </xf>
    <xf numFmtId="0" fontId="39" fillId="8" borderId="34" xfId="0" applyFont="1" applyFill="1" applyBorder="1" applyAlignment="1" applyProtection="1">
      <alignment horizontal="center" vertical="center"/>
    </xf>
    <xf numFmtId="0" fontId="39" fillId="8" borderId="64" xfId="0" applyFont="1" applyFill="1" applyBorder="1" applyAlignment="1" applyProtection="1">
      <alignment horizontal="center" vertical="center"/>
    </xf>
    <xf numFmtId="20" fontId="38" fillId="0" borderId="4" xfId="0" applyNumberFormat="1" applyFont="1" applyBorder="1" applyAlignment="1" applyProtection="1">
      <alignment horizontal="center"/>
    </xf>
    <xf numFmtId="20" fontId="38" fillId="0" borderId="5" xfId="0" applyNumberFormat="1" applyFont="1" applyBorder="1" applyAlignment="1" applyProtection="1">
      <alignment horizontal="center"/>
    </xf>
    <xf numFmtId="0" fontId="38" fillId="0" borderId="0" xfId="0" applyFont="1" applyBorder="1" applyAlignment="1" applyProtection="1">
      <alignment horizontal="center"/>
    </xf>
    <xf numFmtId="20" fontId="38" fillId="0" borderId="0" xfId="0" applyNumberFormat="1" applyFont="1" applyBorder="1" applyAlignment="1" applyProtection="1">
      <alignment horizontal="center"/>
    </xf>
    <xf numFmtId="0" fontId="38" fillId="0" borderId="5" xfId="0" applyFont="1" applyBorder="1" applyAlignment="1" applyProtection="1">
      <alignment horizontal="center"/>
    </xf>
    <xf numFmtId="0" fontId="39" fillId="6" borderId="35" xfId="0" applyFont="1" applyFill="1" applyBorder="1" applyAlignment="1" applyProtection="1">
      <alignment horizontal="center" vertical="center"/>
    </xf>
    <xf numFmtId="0" fontId="39" fillId="6" borderId="34" xfId="0" applyFont="1" applyFill="1" applyBorder="1" applyAlignment="1" applyProtection="1">
      <alignment horizontal="center" vertical="center"/>
    </xf>
    <xf numFmtId="0" fontId="39" fillId="6" borderId="64" xfId="0" applyFont="1" applyFill="1" applyBorder="1" applyAlignment="1" applyProtection="1">
      <alignment horizontal="center" vertical="center"/>
    </xf>
    <xf numFmtId="0" fontId="37" fillId="0" borderId="113" xfId="0" applyFont="1" applyBorder="1" applyAlignment="1" applyProtection="1">
      <alignment horizontal="center"/>
    </xf>
    <xf numFmtId="0" fontId="39" fillId="8" borderId="35" xfId="0" applyFont="1" applyFill="1" applyBorder="1" applyAlignment="1" applyProtection="1">
      <alignment horizontal="center" vertical="center" wrapText="1"/>
    </xf>
    <xf numFmtId="20" fontId="37" fillId="0" borderId="0" xfId="0" applyNumberFormat="1" applyFont="1" applyBorder="1" applyAlignment="1" applyProtection="1">
      <alignment horizontal="center"/>
    </xf>
    <xf numFmtId="0" fontId="3" fillId="5" borderId="70" xfId="0" applyFont="1" applyFill="1" applyBorder="1" applyAlignment="1">
      <alignment horizontal="center" vertical="center" shrinkToFit="1"/>
    </xf>
    <xf numFmtId="0" fontId="3" fillId="5" borderId="73" xfId="0" applyFont="1" applyFill="1" applyBorder="1" applyAlignment="1">
      <alignment horizontal="center" vertical="center"/>
    </xf>
    <xf numFmtId="0" fontId="3" fillId="5" borderId="70" xfId="0" applyFont="1" applyFill="1" applyBorder="1" applyAlignment="1">
      <alignment horizontal="center" vertical="center"/>
    </xf>
    <xf numFmtId="0" fontId="39" fillId="2" borderId="0" xfId="0" applyFont="1" applyFill="1" applyBorder="1" applyAlignment="1" applyProtection="1">
      <alignment horizontal="left" vertical="center"/>
    </xf>
    <xf numFmtId="0" fontId="39" fillId="2" borderId="15" xfId="0" applyFont="1" applyFill="1" applyBorder="1" applyAlignment="1" applyProtection="1">
      <alignment horizontal="left" vertical="center"/>
    </xf>
    <xf numFmtId="0" fontId="3" fillId="0" borderId="79" xfId="0" applyFont="1" applyBorder="1" applyAlignment="1">
      <alignment horizontal="center" vertical="center" wrapText="1"/>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4" xfId="0" applyFont="1" applyBorder="1" applyAlignment="1">
      <alignment horizontal="center" vertical="center"/>
    </xf>
    <xf numFmtId="0" fontId="3" fillId="0" borderId="48" xfId="0" applyFont="1" applyBorder="1" applyAlignment="1">
      <alignment horizontal="center" vertical="center"/>
    </xf>
    <xf numFmtId="0" fontId="3" fillId="0" borderId="63" xfId="0" applyFont="1" applyBorder="1" applyAlignment="1">
      <alignment horizontal="center" vertical="center"/>
    </xf>
    <xf numFmtId="0" fontId="0" fillId="0" borderId="64" xfId="0" applyFont="1" applyBorder="1" applyAlignment="1">
      <alignment horizontal="center" vertical="center" textRotation="255"/>
    </xf>
    <xf numFmtId="0" fontId="0" fillId="0" borderId="86" xfId="0" applyFont="1" applyBorder="1" applyAlignment="1">
      <alignment horizontal="center" vertical="center" textRotation="255"/>
    </xf>
    <xf numFmtId="0" fontId="0" fillId="0" borderId="48" xfId="0" applyFont="1" applyBorder="1" applyAlignment="1">
      <alignment horizontal="center" vertical="center" textRotation="255"/>
    </xf>
    <xf numFmtId="0" fontId="0" fillId="0" borderId="66" xfId="0" applyFont="1" applyBorder="1" applyAlignment="1">
      <alignment horizontal="center" vertical="center" textRotation="255"/>
    </xf>
    <xf numFmtId="0" fontId="38" fillId="0" borderId="116" xfId="0" applyFont="1" applyBorder="1" applyAlignment="1" applyProtection="1">
      <alignment horizontal="center"/>
    </xf>
    <xf numFmtId="0" fontId="3" fillId="5" borderId="71" xfId="0" applyFont="1" applyFill="1" applyBorder="1" applyAlignment="1">
      <alignment horizontal="center" vertical="center" shrinkToFit="1"/>
    </xf>
    <xf numFmtId="0" fontId="0" fillId="0" borderId="63" xfId="0" applyFont="1" applyBorder="1" applyAlignment="1">
      <alignment horizontal="center" vertical="center" textRotation="255"/>
    </xf>
    <xf numFmtId="0" fontId="0" fillId="0" borderId="67" xfId="0" applyFont="1" applyBorder="1" applyAlignment="1">
      <alignment horizontal="center" vertical="center" textRotation="255"/>
    </xf>
    <xf numFmtId="0" fontId="39" fillId="9" borderId="43" xfId="0" applyFont="1" applyFill="1" applyBorder="1" applyAlignment="1" applyProtection="1">
      <alignment horizontal="center" vertical="center"/>
    </xf>
    <xf numFmtId="0" fontId="39" fillId="9" borderId="1" xfId="0" applyFont="1" applyFill="1" applyBorder="1" applyAlignment="1" applyProtection="1">
      <alignment horizontal="center" vertical="center"/>
    </xf>
    <xf numFmtId="0" fontId="39" fillId="2" borderId="131" xfId="0" applyFont="1" applyFill="1" applyBorder="1" applyAlignment="1" applyProtection="1">
      <alignment horizontal="center" vertical="center"/>
    </xf>
    <xf numFmtId="0" fontId="39" fillId="2" borderId="132" xfId="0" applyFont="1" applyFill="1" applyBorder="1" applyAlignment="1" applyProtection="1">
      <alignment horizontal="center" vertical="center"/>
    </xf>
    <xf numFmtId="0" fontId="39" fillId="2" borderId="22" xfId="0" applyFont="1" applyFill="1" applyBorder="1" applyAlignment="1" applyProtection="1">
      <alignment horizontal="center" vertical="center" wrapText="1"/>
    </xf>
    <xf numFmtId="0" fontId="39" fillId="2" borderId="17" xfId="0" applyFont="1" applyFill="1" applyBorder="1" applyAlignment="1" applyProtection="1">
      <alignment horizontal="center" vertical="center" wrapText="1"/>
    </xf>
    <xf numFmtId="0" fontId="44" fillId="0" borderId="113" xfId="0" applyFont="1" applyBorder="1" applyAlignment="1">
      <alignment horizontal="left" vertical="center"/>
    </xf>
    <xf numFmtId="0" fontId="40" fillId="0" borderId="27" xfId="0" applyFont="1" applyBorder="1" applyAlignment="1" applyProtection="1">
      <alignment horizontal="center" vertical="top" wrapText="1" shrinkToFit="1"/>
      <protection locked="0"/>
    </xf>
    <xf numFmtId="0" fontId="40" fillId="0" borderId="7" xfId="0" applyFont="1" applyBorder="1" applyAlignment="1" applyProtection="1">
      <alignment horizontal="center" vertical="top" wrapText="1" shrinkToFit="1"/>
      <protection locked="0"/>
    </xf>
    <xf numFmtId="0" fontId="40" fillId="0" borderId="18" xfId="0" applyFont="1" applyBorder="1" applyAlignment="1" applyProtection="1">
      <alignment horizontal="center" vertical="top" wrapText="1" shrinkToFit="1"/>
      <protection locked="0"/>
    </xf>
    <xf numFmtId="0" fontId="40" fillId="0" borderId="0" xfId="0" applyFont="1" applyBorder="1" applyAlignment="1" applyProtection="1">
      <alignment horizontal="center" vertical="top" wrapText="1" shrinkToFit="1"/>
      <protection locked="0"/>
    </xf>
    <xf numFmtId="0" fontId="40" fillId="0" borderId="13" xfId="0" applyFont="1" applyBorder="1" applyAlignment="1" applyProtection="1">
      <alignment horizontal="center" vertical="top" wrapText="1" shrinkToFit="1"/>
      <protection locked="0"/>
    </xf>
    <xf numFmtId="0" fontId="40" fillId="0" borderId="11" xfId="0" applyFont="1" applyBorder="1" applyAlignment="1" applyProtection="1">
      <alignment horizontal="center" vertical="top" wrapText="1" shrinkToFit="1"/>
      <protection locked="0"/>
    </xf>
    <xf numFmtId="0" fontId="40" fillId="0" borderId="28" xfId="0" applyFont="1" applyBorder="1" applyAlignment="1" applyProtection="1">
      <alignment horizontal="center" vertical="top" wrapText="1" shrinkToFit="1"/>
      <protection locked="0"/>
    </xf>
    <xf numFmtId="0" fontId="39" fillId="2" borderId="0" xfId="0" applyFont="1" applyFill="1" applyBorder="1" applyAlignment="1" applyProtection="1">
      <alignment horizontal="center" vertical="center"/>
    </xf>
    <xf numFmtId="0" fontId="43" fillId="0" borderId="27"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42"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27" xfId="0" applyFont="1" applyBorder="1" applyAlignment="1">
      <alignment horizontal="left" vertical="center" wrapText="1"/>
    </xf>
    <xf numFmtId="0" fontId="43" fillId="0" borderId="7" xfId="0" applyFont="1" applyBorder="1" applyAlignment="1">
      <alignment horizontal="left" vertical="center"/>
    </xf>
    <xf numFmtId="0" fontId="43" fillId="0" borderId="42" xfId="0" applyFont="1" applyBorder="1" applyAlignment="1">
      <alignment horizontal="left" vertical="center"/>
    </xf>
    <xf numFmtId="0" fontId="43" fillId="0" borderId="18" xfId="0" applyFont="1" applyBorder="1" applyAlignment="1">
      <alignment horizontal="left" vertical="center"/>
    </xf>
    <xf numFmtId="0" fontId="43" fillId="0" borderId="0" xfId="0" applyFont="1" applyBorder="1" applyAlignment="1">
      <alignment horizontal="left" vertical="center"/>
    </xf>
    <xf numFmtId="0" fontId="43" fillId="0" borderId="19" xfId="0" applyFont="1" applyBorder="1" applyAlignment="1">
      <alignment horizontal="left" vertical="center"/>
    </xf>
    <xf numFmtId="0" fontId="43" fillId="0" borderId="13" xfId="0" applyFont="1" applyBorder="1" applyAlignment="1">
      <alignment horizontal="left" vertical="center"/>
    </xf>
    <xf numFmtId="0" fontId="43" fillId="0" borderId="11" xfId="0" applyFont="1" applyBorder="1" applyAlignment="1">
      <alignment horizontal="left" vertical="center"/>
    </xf>
    <xf numFmtId="0" fontId="43" fillId="0" borderId="28" xfId="0" applyFont="1" applyBorder="1" applyAlignment="1">
      <alignment horizontal="left" vertical="center"/>
    </xf>
    <xf numFmtId="0" fontId="40" fillId="0" borderId="27" xfId="0" applyFont="1" applyBorder="1" applyAlignment="1" applyProtection="1">
      <alignment horizontal="center" vertical="center"/>
    </xf>
    <xf numFmtId="0" fontId="40" fillId="0" borderId="7" xfId="0" applyFont="1" applyBorder="1" applyAlignment="1" applyProtection="1">
      <alignment horizontal="center" vertical="center"/>
    </xf>
    <xf numFmtId="0" fontId="40" fillId="0" borderId="13" xfId="0" applyFont="1" applyBorder="1" applyAlignment="1" applyProtection="1">
      <alignment horizontal="center" vertical="center"/>
    </xf>
    <xf numFmtId="0" fontId="36" fillId="0" borderId="112" xfId="0" applyFont="1" applyBorder="1" applyAlignment="1" applyProtection="1">
      <alignment horizontal="center" vertical="center" wrapText="1"/>
    </xf>
    <xf numFmtId="0" fontId="36" fillId="0" borderId="113" xfId="0" applyFont="1" applyBorder="1" applyAlignment="1" applyProtection="1">
      <alignment horizontal="center" vertical="center" wrapText="1"/>
    </xf>
    <xf numFmtId="0" fontId="36" fillId="0" borderId="115" xfId="0" applyFont="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0" borderId="119" xfId="0" applyFont="1" applyBorder="1" applyAlignment="1" applyProtection="1">
      <alignment horizontal="center" vertical="center" wrapText="1"/>
    </xf>
    <xf numFmtId="0" fontId="36" fillId="0" borderId="120" xfId="0" applyFont="1" applyBorder="1" applyAlignment="1" applyProtection="1">
      <alignment horizontal="center" vertical="center" wrapText="1"/>
    </xf>
    <xf numFmtId="0" fontId="54" fillId="0" borderId="0" xfId="0" applyFont="1" applyAlignment="1">
      <alignment horizontal="center" vertical="center"/>
    </xf>
    <xf numFmtId="0" fontId="56" fillId="0" borderId="0" xfId="0" applyFont="1" applyBorder="1" applyAlignment="1">
      <alignment horizontal="center" vertical="top"/>
    </xf>
    <xf numFmtId="0" fontId="62" fillId="0" borderId="179" xfId="0" applyFont="1" applyBorder="1" applyAlignment="1" applyProtection="1">
      <alignment horizontal="center" vertical="center" textRotation="255" justifyLastLine="1"/>
    </xf>
    <xf numFmtId="0" fontId="62" fillId="0" borderId="181" xfId="0" applyFont="1" applyBorder="1" applyAlignment="1" applyProtection="1">
      <alignment horizontal="center" vertical="center" textRotation="255" justifyLastLine="1"/>
    </xf>
    <xf numFmtId="0" fontId="62" fillId="0" borderId="187" xfId="0" applyFont="1" applyBorder="1" applyAlignment="1" applyProtection="1">
      <alignment horizontal="center" vertical="center" textRotation="255" justifyLastLine="1"/>
    </xf>
    <xf numFmtId="0" fontId="58" fillId="0" borderId="201" xfId="0" applyFont="1" applyBorder="1" applyAlignment="1" applyProtection="1">
      <alignment horizontal="center" vertical="center" textRotation="255" justifyLastLine="1"/>
    </xf>
    <xf numFmtId="0" fontId="58" fillId="0" borderId="158" xfId="0" applyFont="1" applyBorder="1" applyAlignment="1" applyProtection="1">
      <alignment horizontal="center" vertical="center" textRotation="255" justifyLastLine="1"/>
    </xf>
    <xf numFmtId="0" fontId="58" fillId="0" borderId="165" xfId="0" applyFont="1" applyBorder="1" applyAlignment="1" applyProtection="1">
      <alignment horizontal="center" vertical="center" textRotation="255" justifyLastLine="1"/>
    </xf>
    <xf numFmtId="0" fontId="36" fillId="0" borderId="92" xfId="0" applyFont="1" applyBorder="1" applyAlignment="1" applyProtection="1">
      <alignment horizontal="center" vertical="center" textRotation="255" justifyLastLine="1"/>
    </xf>
    <xf numFmtId="0" fontId="58" fillId="0" borderId="140" xfId="0" applyFont="1" applyBorder="1" applyAlignment="1" applyProtection="1">
      <alignment horizontal="center" vertical="center" textRotation="255" justifyLastLine="1"/>
    </xf>
    <xf numFmtId="0" fontId="39" fillId="0" borderId="73" xfId="0" applyFont="1" applyBorder="1" applyAlignment="1" applyProtection="1">
      <alignment horizontal="center" vertical="center" textRotation="255"/>
    </xf>
    <xf numFmtId="0" fontId="39" fillId="0" borderId="70" xfId="0" applyFont="1" applyBorder="1" applyAlignment="1" applyProtection="1">
      <alignment horizontal="center" vertical="center" textRotation="255"/>
    </xf>
    <xf numFmtId="0" fontId="39" fillId="0" borderId="71" xfId="0" applyFont="1" applyBorder="1" applyAlignment="1" applyProtection="1">
      <alignment horizontal="center" vertical="center" textRotation="255"/>
    </xf>
    <xf numFmtId="0" fontId="40" fillId="0" borderId="7" xfId="0" applyFont="1" applyBorder="1" applyAlignment="1" applyProtection="1">
      <alignment horizontal="center"/>
    </xf>
    <xf numFmtId="0" fontId="40" fillId="11" borderId="7" xfId="0" applyFont="1" applyFill="1" applyBorder="1" applyAlignment="1" applyProtection="1">
      <alignment horizontal="left" shrinkToFit="1"/>
      <protection locked="0"/>
    </xf>
    <xf numFmtId="0" fontId="43" fillId="16" borderId="128" xfId="0" applyFont="1" applyFill="1" applyBorder="1" applyAlignment="1" applyProtection="1">
      <alignment horizontal="center"/>
      <protection locked="0"/>
    </xf>
    <xf numFmtId="0" fontId="43" fillId="16" borderId="129" xfId="0" applyFont="1" applyFill="1" applyBorder="1" applyAlignment="1" applyProtection="1">
      <alignment horizontal="center"/>
      <protection locked="0"/>
    </xf>
    <xf numFmtId="0" fontId="43" fillId="16" borderId="130" xfId="0" applyFont="1" applyFill="1" applyBorder="1" applyAlignment="1" applyProtection="1">
      <alignment horizontal="center"/>
      <protection locked="0"/>
    </xf>
    <xf numFmtId="0" fontId="40" fillId="11" borderId="68" xfId="0" applyFont="1" applyFill="1" applyBorder="1" applyAlignment="1" applyProtection="1">
      <alignment horizontal="left" shrinkToFit="1"/>
      <protection locked="0"/>
    </xf>
    <xf numFmtId="0" fontId="40" fillId="11" borderId="24" xfId="0" applyFont="1" applyFill="1" applyBorder="1" applyAlignment="1" applyProtection="1">
      <alignment horizontal="left" shrinkToFit="1"/>
      <protection locked="0"/>
    </xf>
    <xf numFmtId="0" fontId="40" fillId="0" borderId="78" xfId="0" applyFont="1" applyBorder="1" applyAlignment="1" applyProtection="1">
      <alignment horizontal="center"/>
    </xf>
    <xf numFmtId="0" fontId="40" fillId="0" borderId="82" xfId="0" applyFont="1" applyBorder="1" applyAlignment="1" applyProtection="1">
      <alignment horizontal="center"/>
    </xf>
    <xf numFmtId="0" fontId="40" fillId="11" borderId="0" xfId="0" applyFont="1" applyFill="1" applyBorder="1" applyAlignment="1" applyProtection="1">
      <alignment horizontal="left" shrinkToFit="1"/>
      <protection locked="0"/>
    </xf>
    <xf numFmtId="0" fontId="40" fillId="11" borderId="15" xfId="0" applyFont="1" applyFill="1" applyBorder="1" applyAlignment="1" applyProtection="1">
      <alignment horizontal="left" shrinkToFit="1"/>
      <protection locked="0"/>
    </xf>
    <xf numFmtId="0" fontId="40" fillId="11" borderId="5" xfId="0" applyFont="1" applyFill="1" applyBorder="1" applyAlignment="1" applyProtection="1">
      <alignment horizontal="left" shrinkToFit="1"/>
      <protection locked="0"/>
    </xf>
    <xf numFmtId="0" fontId="40" fillId="0" borderId="167" xfId="0" applyFont="1" applyBorder="1" applyAlignment="1" applyProtection="1">
      <alignment horizontal="center" vertical="center"/>
    </xf>
    <xf numFmtId="0" fontId="40" fillId="0" borderId="168" xfId="0" applyFont="1" applyBorder="1" applyAlignment="1" applyProtection="1">
      <alignment horizontal="center" vertical="center"/>
    </xf>
    <xf numFmtId="0" fontId="44" fillId="11" borderId="1" xfId="0" applyFont="1" applyFill="1" applyBorder="1" applyAlignment="1" applyProtection="1">
      <alignment horizontal="left" vertical="center" shrinkToFit="1"/>
      <protection locked="0"/>
    </xf>
    <xf numFmtId="0" fontId="44" fillId="11" borderId="168" xfId="0" applyFont="1" applyFill="1" applyBorder="1" applyAlignment="1" applyProtection="1">
      <alignment horizontal="left" vertical="center" shrinkToFit="1"/>
      <protection locked="0"/>
    </xf>
    <xf numFmtId="0" fontId="44" fillId="11" borderId="44" xfId="0" applyFont="1" applyFill="1" applyBorder="1" applyAlignment="1" applyProtection="1">
      <alignment horizontal="left" vertical="center" shrinkToFit="1"/>
      <protection locked="0"/>
    </xf>
    <xf numFmtId="0" fontId="44" fillId="11" borderId="172" xfId="0" applyFont="1" applyFill="1" applyBorder="1" applyAlignment="1" applyProtection="1">
      <alignment horizontal="left" vertical="center" shrinkToFit="1"/>
      <protection locked="0"/>
    </xf>
    <xf numFmtId="0" fontId="40" fillId="11" borderId="168" xfId="0" applyFont="1" applyFill="1" applyBorder="1" applyAlignment="1" applyProtection="1">
      <alignment horizontal="left" vertical="center" shrinkToFit="1"/>
      <protection locked="0"/>
    </xf>
    <xf numFmtId="0" fontId="40" fillId="11" borderId="173" xfId="0" applyFont="1" applyFill="1" applyBorder="1" applyAlignment="1" applyProtection="1">
      <alignment horizontal="left" vertical="center" shrinkToFit="1"/>
      <protection locked="0"/>
    </xf>
    <xf numFmtId="0" fontId="39" fillId="0" borderId="166" xfId="0" applyFont="1" applyBorder="1" applyAlignment="1" applyProtection="1">
      <alignment horizontal="center" vertical="center" textRotation="255"/>
    </xf>
    <xf numFmtId="0" fontId="44" fillId="16" borderId="6" xfId="0" applyFont="1" applyFill="1" applyBorder="1" applyAlignment="1" applyProtection="1">
      <alignment horizontal="center" vertical="center" wrapText="1"/>
      <protection locked="0"/>
    </xf>
    <xf numFmtId="0" fontId="44" fillId="16" borderId="7" xfId="0" applyFont="1" applyFill="1" applyBorder="1" applyAlignment="1" applyProtection="1">
      <alignment horizontal="center" vertical="center" wrapText="1"/>
      <protection locked="0"/>
    </xf>
    <xf numFmtId="0" fontId="44" fillId="16" borderId="68" xfId="0" applyFont="1" applyFill="1" applyBorder="1" applyAlignment="1" applyProtection="1">
      <alignment horizontal="center" vertical="center" wrapText="1"/>
      <protection locked="0"/>
    </xf>
    <xf numFmtId="0" fontId="44" fillId="16" borderId="4" xfId="0" applyFont="1" applyFill="1" applyBorder="1" applyAlignment="1" applyProtection="1">
      <alignment horizontal="center" vertical="center" wrapText="1"/>
      <protection locked="0"/>
    </xf>
    <xf numFmtId="0" fontId="44" fillId="16" borderId="0" xfId="0" applyFont="1" applyFill="1" applyBorder="1" applyAlignment="1" applyProtection="1">
      <alignment horizontal="center" vertical="center" wrapText="1"/>
      <protection locked="0"/>
    </xf>
    <xf numFmtId="0" fontId="44" fillId="16" borderId="5" xfId="0" applyFont="1" applyFill="1" applyBorder="1" applyAlignment="1" applyProtection="1">
      <alignment horizontal="center" vertical="center" wrapText="1"/>
      <protection locked="0"/>
    </xf>
    <xf numFmtId="0" fontId="44" fillId="16" borderId="167" xfId="0" applyFont="1" applyFill="1" applyBorder="1" applyAlignment="1" applyProtection="1">
      <alignment horizontal="center" vertical="center" wrapText="1"/>
      <protection locked="0"/>
    </xf>
    <xf numFmtId="0" fontId="44" fillId="16" borderId="168" xfId="0" applyFont="1" applyFill="1" applyBorder="1" applyAlignment="1" applyProtection="1">
      <alignment horizontal="center" vertical="center" wrapText="1"/>
      <protection locked="0"/>
    </xf>
    <xf numFmtId="0" fontId="44" fillId="16" borderId="172" xfId="0" applyFont="1" applyFill="1" applyBorder="1" applyAlignment="1" applyProtection="1">
      <alignment horizontal="center" vertical="center" wrapText="1"/>
      <protection locked="0"/>
    </xf>
    <xf numFmtId="0" fontId="44" fillId="11" borderId="7" xfId="0" applyFont="1" applyFill="1" applyBorder="1" applyAlignment="1" applyProtection="1">
      <alignment horizontal="left" shrinkToFit="1"/>
      <protection locked="0"/>
    </xf>
    <xf numFmtId="0" fontId="59" fillId="16" borderId="6" xfId="0" applyFont="1" applyFill="1" applyBorder="1" applyAlignment="1" applyProtection="1">
      <alignment horizontal="center" vertical="center" wrapText="1" shrinkToFit="1"/>
      <protection locked="0"/>
    </xf>
    <xf numFmtId="0" fontId="59" fillId="16" borderId="7" xfId="0" applyFont="1" applyFill="1" applyBorder="1" applyAlignment="1" applyProtection="1">
      <alignment horizontal="center" vertical="center" shrinkToFit="1"/>
      <protection locked="0"/>
    </xf>
    <xf numFmtId="0" fontId="59" fillId="16" borderId="68" xfId="0" applyFont="1" applyFill="1" applyBorder="1" applyAlignment="1" applyProtection="1">
      <alignment horizontal="center" vertical="center" shrinkToFit="1"/>
      <protection locked="0"/>
    </xf>
    <xf numFmtId="0" fontId="59" fillId="16" borderId="4" xfId="0" applyFont="1" applyFill="1" applyBorder="1" applyAlignment="1" applyProtection="1">
      <alignment horizontal="center" vertical="center" shrinkToFit="1"/>
      <protection locked="0"/>
    </xf>
    <xf numFmtId="0" fontId="59" fillId="16" borderId="0" xfId="0" applyFont="1" applyFill="1" applyBorder="1" applyAlignment="1" applyProtection="1">
      <alignment horizontal="center" vertical="center" shrinkToFit="1"/>
      <protection locked="0"/>
    </xf>
    <xf numFmtId="0" fontId="59" fillId="16" borderId="5" xfId="0" applyFont="1" applyFill="1" applyBorder="1" applyAlignment="1" applyProtection="1">
      <alignment horizontal="center" vertical="center" shrinkToFit="1"/>
      <protection locked="0"/>
    </xf>
    <xf numFmtId="0" fontId="59" fillId="16" borderId="167" xfId="0" applyFont="1" applyFill="1" applyBorder="1" applyAlignment="1" applyProtection="1">
      <alignment horizontal="center" vertical="center" shrinkToFit="1"/>
      <protection locked="0"/>
    </xf>
    <xf numFmtId="0" fontId="59" fillId="16" borderId="168" xfId="0" applyFont="1" applyFill="1" applyBorder="1" applyAlignment="1" applyProtection="1">
      <alignment horizontal="center" vertical="center" shrinkToFit="1"/>
      <protection locked="0"/>
    </xf>
    <xf numFmtId="0" fontId="59" fillId="16" borderId="172" xfId="0" applyFont="1" applyFill="1" applyBorder="1" applyAlignment="1" applyProtection="1">
      <alignment horizontal="center" vertical="center" shrinkToFit="1"/>
      <protection locked="0"/>
    </xf>
    <xf numFmtId="0" fontId="44" fillId="11" borderId="68" xfId="0" applyFont="1" applyFill="1" applyBorder="1" applyAlignment="1" applyProtection="1">
      <alignment horizontal="left" shrinkToFit="1"/>
      <protection locked="0"/>
    </xf>
    <xf numFmtId="0" fontId="43" fillId="16" borderId="167" xfId="0" applyFont="1" applyFill="1" applyBorder="1" applyAlignment="1" applyProtection="1">
      <alignment horizontal="center" vertical="center" shrinkToFit="1"/>
      <protection locked="0"/>
    </xf>
    <xf numFmtId="0" fontId="43" fillId="16" borderId="168" xfId="0" applyFont="1" applyFill="1" applyBorder="1" applyAlignment="1" applyProtection="1">
      <alignment horizontal="center" vertical="center" shrinkToFit="1"/>
      <protection locked="0"/>
    </xf>
    <xf numFmtId="0" fontId="43" fillId="16" borderId="172" xfId="0" applyFont="1" applyFill="1" applyBorder="1" applyAlignment="1" applyProtection="1">
      <alignment horizontal="center" vertical="center" shrinkToFit="1"/>
      <protection locked="0"/>
    </xf>
    <xf numFmtId="0" fontId="38" fillId="3" borderId="207" xfId="0" applyFont="1" applyFill="1" applyBorder="1" applyAlignment="1" applyProtection="1">
      <alignment horizontal="center" vertical="center" textRotation="255"/>
    </xf>
    <xf numFmtId="0" fontId="38" fillId="3" borderId="171" xfId="0" applyFont="1" applyFill="1" applyBorder="1" applyAlignment="1" applyProtection="1">
      <alignment horizontal="center" vertical="center" textRotation="255"/>
    </xf>
    <xf numFmtId="0" fontId="40" fillId="3" borderId="207" xfId="0" applyFont="1" applyFill="1" applyBorder="1" applyAlignment="1" applyProtection="1">
      <alignment horizontal="center" vertical="center" textRotation="255" shrinkToFit="1"/>
    </xf>
    <xf numFmtId="0" fontId="40" fillId="3" borderId="171" xfId="0" applyFont="1" applyFill="1" applyBorder="1" applyAlignment="1" applyProtection="1">
      <alignment horizontal="center" vertical="center" textRotation="255" shrinkToFit="1"/>
    </xf>
    <xf numFmtId="0" fontId="44" fillId="11" borderId="11" xfId="0" applyFont="1" applyFill="1" applyBorder="1" applyAlignment="1" applyProtection="1">
      <alignment horizontal="left" vertical="center" shrinkToFit="1"/>
      <protection locked="0"/>
    </xf>
    <xf numFmtId="0" fontId="44" fillId="11" borderId="69" xfId="0" applyFont="1" applyFill="1" applyBorder="1" applyAlignment="1" applyProtection="1">
      <alignment horizontal="left" vertical="center" shrinkToFit="1"/>
      <protection locked="0"/>
    </xf>
    <xf numFmtId="0" fontId="44" fillId="11" borderId="121" xfId="0" applyFont="1" applyFill="1" applyBorder="1" applyAlignment="1" applyProtection="1">
      <alignment horizontal="left" vertical="center" shrinkToFit="1"/>
      <protection locked="0"/>
    </xf>
    <xf numFmtId="0" fontId="44" fillId="11" borderId="0" xfId="0" applyFont="1" applyFill="1" applyBorder="1" applyAlignment="1" applyProtection="1">
      <alignment horizontal="left" vertical="center" shrinkToFit="1"/>
      <protection locked="0"/>
    </xf>
    <xf numFmtId="0" fontId="44" fillId="11" borderId="123" xfId="0" applyFont="1" applyFill="1" applyBorder="1" applyAlignment="1" applyProtection="1">
      <alignment horizontal="left" vertical="center" shrinkToFit="1"/>
      <protection locked="0"/>
    </xf>
    <xf numFmtId="0" fontId="44" fillId="11" borderId="5" xfId="0" applyFont="1" applyFill="1" applyBorder="1" applyAlignment="1" applyProtection="1">
      <alignment horizontal="left" vertical="center" shrinkToFit="1"/>
      <protection locked="0"/>
    </xf>
    <xf numFmtId="0" fontId="40" fillId="0" borderId="202" xfId="0" applyFont="1" applyBorder="1" applyAlignment="1" applyProtection="1">
      <alignment horizontal="center" vertical="center" textRotation="255"/>
    </xf>
    <xf numFmtId="0" fontId="40" fillId="0" borderId="203" xfId="0" applyFont="1" applyBorder="1" applyAlignment="1" applyProtection="1">
      <alignment horizontal="center"/>
    </xf>
    <xf numFmtId="0" fontId="40" fillId="0" borderId="204" xfId="0" applyFont="1" applyBorder="1" applyAlignment="1" applyProtection="1">
      <alignment horizontal="center"/>
    </xf>
    <xf numFmtId="0" fontId="43" fillId="0" borderId="205" xfId="0" applyFont="1" applyFill="1" applyBorder="1" applyAlignment="1" applyProtection="1">
      <alignment horizontal="center" vertical="center" shrinkToFit="1"/>
    </xf>
    <xf numFmtId="0" fontId="43" fillId="0" borderId="169" xfId="0" applyFont="1" applyFill="1" applyBorder="1" applyAlignment="1" applyProtection="1">
      <alignment horizontal="center" vertical="center" shrinkToFit="1"/>
    </xf>
    <xf numFmtId="0" fontId="43" fillId="0" borderId="206" xfId="0" applyFont="1" applyFill="1" applyBorder="1" applyAlignment="1" applyProtection="1">
      <alignment horizontal="center" vertical="center" shrinkToFit="1"/>
    </xf>
    <xf numFmtId="0" fontId="43" fillId="0" borderId="170" xfId="0" applyFont="1" applyFill="1" applyBorder="1" applyAlignment="1" applyProtection="1">
      <alignment horizontal="center" vertical="center" shrinkToFit="1"/>
    </xf>
    <xf numFmtId="0" fontId="40" fillId="3" borderId="207" xfId="0" applyFont="1" applyFill="1" applyBorder="1" applyAlignment="1" applyProtection="1">
      <alignment horizontal="center" vertical="center" textRotation="255"/>
    </xf>
    <xf numFmtId="0" fontId="40" fillId="6" borderId="171" xfId="0" applyFont="1" applyFill="1" applyBorder="1" applyAlignment="1" applyProtection="1">
      <alignment horizontal="center" vertical="center" textRotation="255"/>
    </xf>
    <xf numFmtId="0" fontId="44" fillId="16" borderId="124" xfId="0" applyFont="1" applyFill="1" applyBorder="1" applyAlignment="1" applyProtection="1">
      <alignment horizontal="center" vertical="center"/>
      <protection locked="0"/>
    </xf>
    <xf numFmtId="0" fontId="44" fillId="16" borderId="121" xfId="0" applyFont="1" applyFill="1" applyBorder="1" applyAlignment="1" applyProtection="1">
      <alignment horizontal="center" vertical="center"/>
      <protection locked="0"/>
    </xf>
    <xf numFmtId="0" fontId="44" fillId="16" borderId="123" xfId="0" applyFont="1" applyFill="1" applyBorder="1" applyAlignment="1" applyProtection="1">
      <alignment horizontal="center" vertical="center"/>
      <protection locked="0"/>
    </xf>
    <xf numFmtId="0" fontId="44" fillId="16" borderId="4" xfId="0" applyFont="1" applyFill="1" applyBorder="1" applyAlignment="1" applyProtection="1">
      <alignment horizontal="center" vertical="center"/>
      <protection locked="0"/>
    </xf>
    <xf numFmtId="0" fontId="44" fillId="16" borderId="0" xfId="0" applyFont="1" applyFill="1" applyBorder="1" applyAlignment="1" applyProtection="1">
      <alignment horizontal="center" vertical="center"/>
      <protection locked="0"/>
    </xf>
    <xf numFmtId="0" fontId="44" fillId="16" borderId="5" xfId="0" applyFont="1" applyFill="1" applyBorder="1" applyAlignment="1" applyProtection="1">
      <alignment horizontal="center" vertical="center"/>
      <protection locked="0"/>
    </xf>
    <xf numFmtId="0" fontId="44" fillId="16" borderId="10" xfId="0" applyFont="1" applyFill="1" applyBorder="1" applyAlignment="1" applyProtection="1">
      <alignment horizontal="center" vertical="center"/>
      <protection locked="0"/>
    </xf>
    <xf numFmtId="0" fontId="44" fillId="16" borderId="11" xfId="0" applyFont="1" applyFill="1" applyBorder="1" applyAlignment="1" applyProtection="1">
      <alignment horizontal="center" vertical="center"/>
      <protection locked="0"/>
    </xf>
    <xf numFmtId="0" fontId="44" fillId="16" borderId="69" xfId="0" applyFont="1" applyFill="1" applyBorder="1" applyAlignment="1" applyProtection="1">
      <alignment horizontal="center" vertical="center"/>
      <protection locked="0"/>
    </xf>
    <xf numFmtId="0" fontId="40" fillId="17" borderId="160" xfId="0" applyFont="1" applyFill="1" applyBorder="1" applyAlignment="1" applyProtection="1">
      <alignment horizontal="center" vertical="center" wrapText="1" shrinkToFit="1"/>
      <protection locked="0"/>
    </xf>
    <xf numFmtId="0" fontId="40" fillId="17" borderId="161" xfId="0" applyFont="1" applyFill="1" applyBorder="1" applyAlignment="1" applyProtection="1">
      <alignment horizontal="center" vertical="center" wrapText="1" shrinkToFit="1"/>
      <protection locked="0"/>
    </xf>
    <xf numFmtId="0" fontId="40" fillId="17" borderId="162" xfId="0" applyFont="1" applyFill="1" applyBorder="1" applyAlignment="1" applyProtection="1">
      <alignment horizontal="center" vertical="center" wrapText="1" shrinkToFit="1"/>
      <protection locked="0"/>
    </xf>
    <xf numFmtId="0" fontId="43" fillId="16" borderId="211" xfId="0" applyFont="1" applyFill="1" applyBorder="1" applyAlignment="1" applyProtection="1">
      <alignment horizontal="center"/>
      <protection locked="0"/>
    </xf>
    <xf numFmtId="0" fontId="43" fillId="16" borderId="212" xfId="0" applyFont="1" applyFill="1" applyBorder="1" applyAlignment="1" applyProtection="1">
      <alignment horizontal="center"/>
      <protection locked="0"/>
    </xf>
    <xf numFmtId="0" fontId="43" fillId="16" borderId="213" xfId="0" applyFont="1" applyFill="1" applyBorder="1" applyAlignment="1" applyProtection="1">
      <alignment horizontal="center"/>
      <protection locked="0"/>
    </xf>
    <xf numFmtId="0" fontId="40" fillId="11" borderId="209" xfId="0" applyFont="1" applyFill="1" applyBorder="1" applyAlignment="1" applyProtection="1">
      <alignment horizontal="left" shrinkToFit="1"/>
      <protection locked="0"/>
    </xf>
    <xf numFmtId="0" fontId="40" fillId="11" borderId="214" xfId="0" applyFont="1" applyFill="1" applyBorder="1" applyAlignment="1" applyProtection="1">
      <alignment horizontal="left" shrinkToFit="1"/>
      <protection locked="0"/>
    </xf>
    <xf numFmtId="0" fontId="43" fillId="0" borderId="215" xfId="0" applyFont="1" applyFill="1" applyBorder="1" applyAlignment="1" applyProtection="1">
      <alignment horizontal="center" vertical="center" wrapText="1" shrinkToFit="1"/>
    </xf>
    <xf numFmtId="0" fontId="43" fillId="0" borderId="174" xfId="0" applyFont="1" applyFill="1" applyBorder="1" applyAlignment="1" applyProtection="1">
      <alignment horizontal="center" vertical="center" wrapText="1" shrinkToFit="1"/>
    </xf>
    <xf numFmtId="0" fontId="43" fillId="0" borderId="216" xfId="0" applyFont="1" applyFill="1" applyBorder="1" applyAlignment="1" applyProtection="1">
      <alignment horizontal="center" vertical="center" shrinkToFit="1"/>
    </xf>
    <xf numFmtId="0" fontId="43" fillId="0" borderId="175" xfId="0" applyFont="1" applyFill="1" applyBorder="1" applyAlignment="1" applyProtection="1">
      <alignment horizontal="center" vertical="center" shrinkToFit="1"/>
    </xf>
    <xf numFmtId="0" fontId="40" fillId="17" borderId="217" xfId="0" applyFont="1" applyFill="1" applyBorder="1" applyAlignment="1" applyProtection="1">
      <alignment horizontal="center" vertical="center" wrapText="1" shrinkToFit="1"/>
      <protection locked="0"/>
    </xf>
    <xf numFmtId="0" fontId="40" fillId="17" borderId="209" xfId="0" applyFont="1" applyFill="1" applyBorder="1" applyAlignment="1" applyProtection="1">
      <alignment horizontal="center" vertical="center" wrapText="1" shrinkToFit="1"/>
      <protection locked="0"/>
    </xf>
    <xf numFmtId="0" fontId="40" fillId="17" borderId="218" xfId="0" applyFont="1" applyFill="1" applyBorder="1" applyAlignment="1" applyProtection="1">
      <alignment horizontal="center" vertical="center" wrapText="1" shrinkToFit="1"/>
      <protection locked="0"/>
    </xf>
    <xf numFmtId="0" fontId="40" fillId="17" borderId="159" xfId="0" applyFont="1" applyFill="1" applyBorder="1" applyAlignment="1" applyProtection="1">
      <alignment horizontal="center" vertical="center" wrapText="1" shrinkToFit="1"/>
      <protection locked="0"/>
    </xf>
    <xf numFmtId="0" fontId="38" fillId="11" borderId="163" xfId="0" applyFont="1" applyFill="1" applyBorder="1" applyAlignment="1" applyProtection="1">
      <alignment horizontal="center" vertical="center"/>
      <protection locked="0"/>
    </xf>
    <xf numFmtId="0" fontId="38" fillId="11" borderId="176" xfId="0" applyFont="1" applyFill="1" applyBorder="1" applyAlignment="1" applyProtection="1">
      <alignment horizontal="center" vertical="center"/>
      <protection locked="0"/>
    </xf>
    <xf numFmtId="0" fontId="38" fillId="11" borderId="177" xfId="0" applyFont="1" applyFill="1" applyBorder="1" applyAlignment="1" applyProtection="1">
      <alignment horizontal="center" vertical="center"/>
      <protection locked="0"/>
    </xf>
    <xf numFmtId="0" fontId="38" fillId="11" borderId="178" xfId="0" applyFont="1" applyFill="1" applyBorder="1" applyAlignment="1" applyProtection="1">
      <alignment horizontal="center" vertical="center"/>
      <protection locked="0"/>
    </xf>
    <xf numFmtId="0" fontId="3" fillId="5" borderId="5" xfId="0" applyFont="1" applyFill="1" applyBorder="1" applyAlignment="1">
      <alignment horizontal="center" vertical="center" shrinkToFit="1"/>
    </xf>
    <xf numFmtId="0" fontId="38" fillId="11" borderId="163" xfId="0" applyFont="1" applyFill="1" applyBorder="1" applyAlignment="1" applyProtection="1">
      <alignment horizontal="center" vertical="center" wrapText="1" shrinkToFit="1"/>
      <protection locked="0"/>
    </xf>
    <xf numFmtId="0" fontId="59" fillId="16" borderId="208" xfId="0" applyFont="1" applyFill="1" applyBorder="1" applyAlignment="1" applyProtection="1">
      <alignment horizontal="center"/>
      <protection locked="0"/>
    </xf>
    <xf numFmtId="0" fontId="59" fillId="16" borderId="209" xfId="0" applyFont="1" applyFill="1" applyBorder="1" applyAlignment="1" applyProtection="1">
      <alignment horizontal="center"/>
      <protection locked="0"/>
    </xf>
    <xf numFmtId="0" fontId="59" fillId="16" borderId="210" xfId="0" applyFont="1" applyFill="1" applyBorder="1" applyAlignment="1" applyProtection="1">
      <alignment horizontal="center"/>
      <protection locked="0"/>
    </xf>
    <xf numFmtId="0" fontId="44" fillId="11" borderId="209" xfId="0" applyFont="1" applyFill="1" applyBorder="1" applyAlignment="1" applyProtection="1">
      <alignment horizontal="left" shrinkToFit="1"/>
      <protection locked="0"/>
    </xf>
    <xf numFmtId="0" fontId="59" fillId="16" borderId="211" xfId="0" applyFont="1" applyFill="1" applyBorder="1" applyAlignment="1" applyProtection="1">
      <alignment horizontal="center"/>
      <protection locked="0"/>
    </xf>
    <xf numFmtId="0" fontId="59" fillId="16" borderId="212" xfId="0" applyFont="1" applyFill="1" applyBorder="1" applyAlignment="1" applyProtection="1">
      <alignment horizontal="center"/>
      <protection locked="0"/>
    </xf>
    <xf numFmtId="0" fontId="59" fillId="16" borderId="213" xfId="0" applyFont="1" applyFill="1" applyBorder="1" applyAlignment="1" applyProtection="1">
      <alignment horizontal="center"/>
      <protection locked="0"/>
    </xf>
    <xf numFmtId="0" fontId="44" fillId="11" borderId="210" xfId="0" applyFont="1" applyFill="1" applyBorder="1" applyAlignment="1" applyProtection="1">
      <alignment horizontal="left" shrinkToFit="1"/>
      <protection locked="0"/>
    </xf>
    <xf numFmtId="0" fontId="39" fillId="0" borderId="188" xfId="0" applyFont="1" applyBorder="1" applyAlignment="1" applyProtection="1">
      <alignment horizontal="center" vertical="center" textRotation="255"/>
    </xf>
    <xf numFmtId="0" fontId="61" fillId="16" borderId="6" xfId="0" applyFont="1" applyFill="1" applyBorder="1" applyAlignment="1" applyProtection="1">
      <alignment horizontal="center" vertical="center" wrapText="1"/>
      <protection locked="0"/>
    </xf>
    <xf numFmtId="0" fontId="61" fillId="16" borderId="7" xfId="0" applyFont="1" applyFill="1" applyBorder="1" applyAlignment="1" applyProtection="1">
      <alignment horizontal="center" vertical="center" wrapText="1"/>
      <protection locked="0"/>
    </xf>
    <xf numFmtId="0" fontId="61" fillId="16" borderId="68" xfId="0" applyFont="1" applyFill="1" applyBorder="1" applyAlignment="1" applyProtection="1">
      <alignment horizontal="center" vertical="center" wrapText="1"/>
      <protection locked="0"/>
    </xf>
    <xf numFmtId="0" fontId="61" fillId="16" borderId="4" xfId="0" applyFont="1" applyFill="1" applyBorder="1" applyAlignment="1" applyProtection="1">
      <alignment horizontal="center" vertical="center" wrapText="1"/>
      <protection locked="0"/>
    </xf>
    <xf numFmtId="0" fontId="61" fillId="16" borderId="0" xfId="0" applyFont="1" applyFill="1" applyBorder="1" applyAlignment="1" applyProtection="1">
      <alignment horizontal="center" vertical="center" wrapText="1"/>
      <protection locked="0"/>
    </xf>
    <xf numFmtId="0" fontId="61" fillId="16" borderId="5" xfId="0" applyFont="1" applyFill="1" applyBorder="1" applyAlignment="1" applyProtection="1">
      <alignment horizontal="center" vertical="center" wrapText="1"/>
      <protection locked="0"/>
    </xf>
    <xf numFmtId="0" fontId="61" fillId="16" borderId="189" xfId="0" applyFont="1" applyFill="1" applyBorder="1" applyAlignment="1" applyProtection="1">
      <alignment horizontal="center" vertical="center" wrapText="1"/>
      <protection locked="0"/>
    </xf>
    <xf numFmtId="0" fontId="61" fillId="16" borderId="190" xfId="0" applyFont="1" applyFill="1" applyBorder="1" applyAlignment="1" applyProtection="1">
      <alignment horizontal="center" vertical="center" wrapText="1"/>
      <protection locked="0"/>
    </xf>
    <xf numFmtId="0" fontId="61" fillId="16" borderId="194" xfId="0" applyFont="1" applyFill="1" applyBorder="1" applyAlignment="1" applyProtection="1">
      <alignment horizontal="center" vertical="center" wrapText="1"/>
      <protection locked="0"/>
    </xf>
    <xf numFmtId="0" fontId="61" fillId="11" borderId="7" xfId="0" applyFont="1" applyFill="1" applyBorder="1" applyAlignment="1" applyProtection="1">
      <alignment horizontal="left" shrinkToFit="1"/>
      <protection locked="0"/>
    </xf>
    <xf numFmtId="0" fontId="60" fillId="16" borderId="6" xfId="0" applyFont="1" applyFill="1" applyBorder="1" applyAlignment="1" applyProtection="1">
      <alignment horizontal="center" vertical="center" wrapText="1" shrinkToFit="1"/>
      <protection locked="0"/>
    </xf>
    <xf numFmtId="0" fontId="60" fillId="16" borderId="7" xfId="0" applyFont="1" applyFill="1" applyBorder="1" applyAlignment="1" applyProtection="1">
      <alignment horizontal="center" vertical="center" shrinkToFit="1"/>
      <protection locked="0"/>
    </xf>
    <xf numFmtId="0" fontId="60" fillId="16" borderId="68" xfId="0" applyFont="1" applyFill="1" applyBorder="1" applyAlignment="1" applyProtection="1">
      <alignment horizontal="center" vertical="center" shrinkToFit="1"/>
      <protection locked="0"/>
    </xf>
    <xf numFmtId="0" fontId="60" fillId="16" borderId="4" xfId="0" applyFont="1" applyFill="1" applyBorder="1" applyAlignment="1" applyProtection="1">
      <alignment horizontal="center" vertical="center" shrinkToFit="1"/>
      <protection locked="0"/>
    </xf>
    <xf numFmtId="0" fontId="60" fillId="16" borderId="0" xfId="0" applyFont="1" applyFill="1" applyBorder="1" applyAlignment="1" applyProtection="1">
      <alignment horizontal="center" vertical="center" shrinkToFit="1"/>
      <protection locked="0"/>
    </xf>
    <xf numFmtId="0" fontId="60" fillId="16" borderId="5" xfId="0" applyFont="1" applyFill="1" applyBorder="1" applyAlignment="1" applyProtection="1">
      <alignment horizontal="center" vertical="center" shrinkToFit="1"/>
      <protection locked="0"/>
    </xf>
    <xf numFmtId="0" fontId="60" fillId="16" borderId="189" xfId="0" applyFont="1" applyFill="1" applyBorder="1" applyAlignment="1" applyProtection="1">
      <alignment horizontal="center" vertical="center" shrinkToFit="1"/>
      <protection locked="0"/>
    </xf>
    <xf numFmtId="0" fontId="60" fillId="16" borderId="190" xfId="0" applyFont="1" applyFill="1" applyBorder="1" applyAlignment="1" applyProtection="1">
      <alignment horizontal="center" vertical="center" shrinkToFit="1"/>
      <protection locked="0"/>
    </xf>
    <xf numFmtId="0" fontId="60" fillId="16" borderId="194" xfId="0" applyFont="1" applyFill="1" applyBorder="1" applyAlignment="1" applyProtection="1">
      <alignment horizontal="center" vertical="center" shrinkToFit="1"/>
      <protection locked="0"/>
    </xf>
    <xf numFmtId="0" fontId="61" fillId="11" borderId="68" xfId="0" applyFont="1" applyFill="1" applyBorder="1" applyAlignment="1" applyProtection="1">
      <alignment horizontal="left" shrinkToFit="1"/>
      <protection locked="0"/>
    </xf>
    <xf numFmtId="0" fontId="43" fillId="16" borderId="189" xfId="0" applyFont="1" applyFill="1" applyBorder="1" applyAlignment="1" applyProtection="1">
      <alignment horizontal="center" vertical="center" shrinkToFit="1"/>
      <protection locked="0"/>
    </xf>
    <xf numFmtId="0" fontId="43" fillId="16" borderId="190" xfId="0" applyFont="1" applyFill="1" applyBorder="1" applyAlignment="1" applyProtection="1">
      <alignment horizontal="center" vertical="center" shrinkToFit="1"/>
      <protection locked="0"/>
    </xf>
    <xf numFmtId="0" fontId="43" fillId="16" borderId="194" xfId="0" applyFont="1" applyFill="1" applyBorder="1" applyAlignment="1" applyProtection="1">
      <alignment horizontal="center" vertical="center" shrinkToFit="1"/>
      <protection locked="0"/>
    </xf>
    <xf numFmtId="0" fontId="61" fillId="11" borderId="1" xfId="0" applyFont="1" applyFill="1" applyBorder="1" applyAlignment="1" applyProtection="1">
      <alignment horizontal="left" vertical="center" shrinkToFit="1"/>
      <protection locked="0"/>
    </xf>
    <xf numFmtId="0" fontId="61" fillId="11" borderId="11" xfId="0" applyFont="1" applyFill="1" applyBorder="1" applyAlignment="1" applyProtection="1">
      <alignment horizontal="left" vertical="center" shrinkToFit="1"/>
      <protection locked="0"/>
    </xf>
    <xf numFmtId="0" fontId="61" fillId="11" borderId="44" xfId="0" applyFont="1" applyFill="1" applyBorder="1" applyAlignment="1" applyProtection="1">
      <alignment horizontal="left" vertical="center" shrinkToFit="1"/>
      <protection locked="0"/>
    </xf>
    <xf numFmtId="0" fontId="61" fillId="11" borderId="69" xfId="0" applyFont="1" applyFill="1" applyBorder="1" applyAlignment="1" applyProtection="1">
      <alignment horizontal="left" vertical="center" shrinkToFit="1"/>
      <protection locked="0"/>
    </xf>
    <xf numFmtId="0" fontId="3" fillId="5" borderId="5" xfId="0" applyFont="1" applyFill="1" applyBorder="1" applyAlignment="1">
      <alignment horizontal="center" vertical="center"/>
    </xf>
    <xf numFmtId="0" fontId="38" fillId="11" borderId="186" xfId="0" applyFont="1" applyFill="1" applyBorder="1" applyAlignment="1" applyProtection="1">
      <alignment horizontal="center" vertical="center" wrapText="1" shrinkToFit="1"/>
      <protection locked="0"/>
    </xf>
    <xf numFmtId="0" fontId="61" fillId="16" borderId="124" xfId="0" applyFont="1" applyFill="1" applyBorder="1" applyAlignment="1" applyProtection="1">
      <alignment horizontal="center" vertical="center"/>
      <protection locked="0"/>
    </xf>
    <xf numFmtId="0" fontId="61" fillId="16" borderId="121" xfId="0" applyFont="1" applyFill="1" applyBorder="1" applyAlignment="1" applyProtection="1">
      <alignment horizontal="center" vertical="center"/>
      <protection locked="0"/>
    </xf>
    <xf numFmtId="0" fontId="61" fillId="16" borderId="123" xfId="0" applyFont="1" applyFill="1" applyBorder="1" applyAlignment="1" applyProtection="1">
      <alignment horizontal="center" vertical="center"/>
      <protection locked="0"/>
    </xf>
    <xf numFmtId="0" fontId="61" fillId="16" borderId="4" xfId="0" applyFont="1" applyFill="1" applyBorder="1" applyAlignment="1" applyProtection="1">
      <alignment horizontal="center" vertical="center"/>
      <protection locked="0"/>
    </xf>
    <xf numFmtId="0" fontId="61" fillId="16" borderId="0" xfId="0" applyFont="1" applyFill="1" applyBorder="1" applyAlignment="1" applyProtection="1">
      <alignment horizontal="center" vertical="center"/>
      <protection locked="0"/>
    </xf>
    <xf numFmtId="0" fontId="61" fillId="16" borderId="5" xfId="0" applyFont="1" applyFill="1" applyBorder="1" applyAlignment="1" applyProtection="1">
      <alignment horizontal="center" vertical="center"/>
      <protection locked="0"/>
    </xf>
    <xf numFmtId="0" fontId="61" fillId="16" borderId="10" xfId="0" applyFont="1" applyFill="1" applyBorder="1" applyAlignment="1" applyProtection="1">
      <alignment horizontal="center" vertical="center"/>
      <protection locked="0"/>
    </xf>
    <xf numFmtId="0" fontId="61" fillId="16" borderId="11" xfId="0" applyFont="1" applyFill="1" applyBorder="1" applyAlignment="1" applyProtection="1">
      <alignment horizontal="center" vertical="center"/>
      <protection locked="0"/>
    </xf>
    <xf numFmtId="0" fontId="61" fillId="16" borderId="69" xfId="0" applyFont="1" applyFill="1" applyBorder="1" applyAlignment="1" applyProtection="1">
      <alignment horizontal="center" vertical="center"/>
      <protection locked="0"/>
    </xf>
    <xf numFmtId="0" fontId="61" fillId="11" borderId="121" xfId="0" applyFont="1" applyFill="1" applyBorder="1" applyAlignment="1" applyProtection="1">
      <alignment horizontal="left" vertical="center" shrinkToFit="1"/>
      <protection locked="0"/>
    </xf>
    <xf numFmtId="0" fontId="61" fillId="11" borderId="0" xfId="0" applyFont="1" applyFill="1" applyBorder="1" applyAlignment="1" applyProtection="1">
      <alignment horizontal="left" vertical="center" shrinkToFit="1"/>
      <protection locked="0"/>
    </xf>
    <xf numFmtId="0" fontId="38" fillId="3" borderId="146" xfId="0" applyFont="1" applyFill="1" applyBorder="1" applyAlignment="1" applyProtection="1">
      <alignment horizontal="center" vertical="center" textRotation="255"/>
    </xf>
    <xf numFmtId="0" fontId="38" fillId="3" borderId="193" xfId="0" applyFont="1" applyFill="1" applyBorder="1" applyAlignment="1" applyProtection="1">
      <alignment horizontal="center" vertical="center" textRotation="255"/>
    </xf>
    <xf numFmtId="0" fontId="40" fillId="3" borderId="146" xfId="0" applyFont="1" applyFill="1" applyBorder="1" applyAlignment="1" applyProtection="1">
      <alignment horizontal="center" vertical="center" textRotation="255" shrinkToFit="1"/>
    </xf>
    <xf numFmtId="0" fontId="40" fillId="3" borderId="193" xfId="0" applyFont="1" applyFill="1" applyBorder="1" applyAlignment="1" applyProtection="1">
      <alignment horizontal="center" vertical="center" textRotation="255" shrinkToFit="1"/>
    </xf>
    <xf numFmtId="0" fontId="44" fillId="11" borderId="1" xfId="0" applyFont="1" applyFill="1" applyBorder="1" applyAlignment="1" applyProtection="1">
      <alignment horizontal="left" vertical="center" shrinkToFit="1"/>
    </xf>
    <xf numFmtId="0" fontId="44" fillId="11" borderId="168" xfId="0" applyFont="1" applyFill="1" applyBorder="1" applyAlignment="1" applyProtection="1">
      <alignment horizontal="left" vertical="center" shrinkToFit="1"/>
    </xf>
    <xf numFmtId="0" fontId="44" fillId="11" borderId="44" xfId="0" applyFont="1" applyFill="1" applyBorder="1" applyAlignment="1" applyProtection="1">
      <alignment horizontal="left" vertical="center" shrinkToFit="1"/>
    </xf>
    <xf numFmtId="0" fontId="44" fillId="11" borderId="172" xfId="0" applyFont="1" applyFill="1" applyBorder="1" applyAlignment="1" applyProtection="1">
      <alignment horizontal="left" vertical="center" shrinkToFit="1"/>
    </xf>
    <xf numFmtId="0" fontId="40" fillId="11" borderId="1" xfId="0" applyFont="1" applyFill="1" applyBorder="1" applyAlignment="1" applyProtection="1">
      <alignment horizontal="left" vertical="center" shrinkToFit="1"/>
    </xf>
    <xf numFmtId="0" fontId="40" fillId="11" borderId="20" xfId="0" applyFont="1" applyFill="1" applyBorder="1" applyAlignment="1" applyProtection="1">
      <alignment horizontal="left" vertical="center" shrinkToFit="1"/>
    </xf>
    <xf numFmtId="0" fontId="40" fillId="11" borderId="168" xfId="0" applyFont="1" applyFill="1" applyBorder="1" applyAlignment="1" applyProtection="1">
      <alignment horizontal="left" vertical="center" shrinkToFit="1"/>
    </xf>
    <xf numFmtId="0" fontId="40" fillId="11" borderId="173" xfId="0" applyFont="1" applyFill="1" applyBorder="1" applyAlignment="1" applyProtection="1">
      <alignment horizontal="left" vertical="center" shrinkToFit="1"/>
    </xf>
    <xf numFmtId="0" fontId="38" fillId="11" borderId="75" xfId="0" applyFont="1" applyFill="1" applyBorder="1" applyAlignment="1" applyProtection="1">
      <alignment horizontal="center" vertical="center" wrapText="1"/>
    </xf>
    <xf numFmtId="0" fontId="38" fillId="11" borderId="76" xfId="0" applyFont="1" applyFill="1" applyBorder="1" applyAlignment="1" applyProtection="1">
      <alignment horizontal="center" vertical="center"/>
    </xf>
    <xf numFmtId="0" fontId="38" fillId="11" borderId="163" xfId="0" applyFont="1" applyFill="1" applyBorder="1" applyAlignment="1" applyProtection="1">
      <alignment horizontal="center" vertical="center"/>
    </xf>
    <xf numFmtId="0" fontId="38" fillId="11" borderId="176" xfId="0" applyFont="1" applyFill="1" applyBorder="1" applyAlignment="1" applyProtection="1">
      <alignment horizontal="center" vertical="center"/>
    </xf>
    <xf numFmtId="0" fontId="38" fillId="11" borderId="177" xfId="0" applyFont="1" applyFill="1" applyBorder="1" applyAlignment="1" applyProtection="1">
      <alignment horizontal="center" vertical="center"/>
    </xf>
    <xf numFmtId="0" fontId="38" fillId="11" borderId="178" xfId="0" applyFont="1" applyFill="1" applyBorder="1" applyAlignment="1" applyProtection="1">
      <alignment horizontal="center" vertical="center"/>
    </xf>
    <xf numFmtId="0" fontId="40" fillId="11" borderId="190" xfId="0" applyFont="1" applyFill="1" applyBorder="1" applyAlignment="1" applyProtection="1">
      <alignment horizontal="left" vertical="center" shrinkToFit="1"/>
      <protection locked="0"/>
    </xf>
    <xf numFmtId="0" fontId="40" fillId="11" borderId="195" xfId="0" applyFont="1" applyFill="1" applyBorder="1" applyAlignment="1" applyProtection="1">
      <alignment horizontal="left" vertical="center" shrinkToFit="1"/>
      <protection locked="0"/>
    </xf>
    <xf numFmtId="0" fontId="38" fillId="11" borderId="186" xfId="0" applyFont="1" applyFill="1" applyBorder="1" applyAlignment="1" applyProtection="1">
      <alignment horizontal="center" vertical="center"/>
      <protection locked="0"/>
    </xf>
    <xf numFmtId="0" fontId="38" fillId="11" borderId="198" xfId="0" applyFont="1" applyFill="1" applyBorder="1" applyAlignment="1" applyProtection="1">
      <alignment horizontal="center" vertical="center"/>
      <protection locked="0"/>
    </xf>
    <xf numFmtId="0" fontId="38" fillId="11" borderId="199" xfId="0" applyFont="1" applyFill="1" applyBorder="1" applyAlignment="1" applyProtection="1">
      <alignment horizontal="center" vertical="center"/>
      <protection locked="0"/>
    </xf>
    <xf numFmtId="0" fontId="38" fillId="11" borderId="200" xfId="0" applyFont="1" applyFill="1" applyBorder="1" applyAlignment="1" applyProtection="1">
      <alignment horizontal="center" vertical="center"/>
      <protection locked="0"/>
    </xf>
    <xf numFmtId="0" fontId="40" fillId="17" borderId="27" xfId="0" applyFont="1" applyFill="1" applyBorder="1" applyAlignment="1" applyProtection="1">
      <alignment horizontal="center" vertical="center" wrapText="1" shrinkToFit="1"/>
    </xf>
    <xf numFmtId="0" fontId="40" fillId="17" borderId="7" xfId="0" applyFont="1" applyFill="1" applyBorder="1" applyAlignment="1" applyProtection="1">
      <alignment horizontal="center" vertical="center" wrapText="1" shrinkToFit="1"/>
    </xf>
    <xf numFmtId="0" fontId="40" fillId="17" borderId="164" xfId="0" applyFont="1" applyFill="1" applyBorder="1" applyAlignment="1" applyProtection="1">
      <alignment horizontal="center" vertical="center" wrapText="1" shrinkToFit="1"/>
    </xf>
    <xf numFmtId="0" fontId="40" fillId="17" borderId="41" xfId="0" applyFont="1" applyFill="1" applyBorder="1" applyAlignment="1" applyProtection="1">
      <alignment horizontal="center" vertical="center" wrapText="1" shrinkToFit="1"/>
    </xf>
    <xf numFmtId="0" fontId="40" fillId="17" borderId="2" xfId="0" applyFont="1" applyFill="1" applyBorder="1" applyAlignment="1" applyProtection="1">
      <alignment horizontal="center" vertical="center" wrapText="1" shrinkToFit="1"/>
    </xf>
    <xf numFmtId="0" fontId="40" fillId="17" borderId="159" xfId="0" applyFont="1" applyFill="1" applyBorder="1" applyAlignment="1" applyProtection="1">
      <alignment horizontal="center" vertical="center" wrapText="1" shrinkToFit="1"/>
    </xf>
    <xf numFmtId="0" fontId="40" fillId="17" borderId="183" xfId="0" applyFont="1" applyFill="1" applyBorder="1" applyAlignment="1" applyProtection="1">
      <alignment horizontal="center" vertical="center" wrapText="1" shrinkToFit="1"/>
      <protection locked="0"/>
    </xf>
    <xf numFmtId="0" fontId="40" fillId="17" borderId="184" xfId="0" applyFont="1" applyFill="1" applyBorder="1" applyAlignment="1" applyProtection="1">
      <alignment horizontal="center" vertical="center" wrapText="1" shrinkToFit="1"/>
      <protection locked="0"/>
    </xf>
    <xf numFmtId="0" fontId="40" fillId="17" borderId="185" xfId="0" applyFont="1" applyFill="1" applyBorder="1" applyAlignment="1" applyProtection="1">
      <alignment horizontal="center" vertical="center" wrapText="1" shrinkToFit="1"/>
      <protection locked="0"/>
    </xf>
    <xf numFmtId="0" fontId="43" fillId="16" borderId="150" xfId="0" applyFont="1" applyFill="1" applyBorder="1" applyAlignment="1" applyProtection="1">
      <alignment horizontal="center"/>
      <protection locked="0"/>
    </xf>
    <xf numFmtId="0" fontId="43" fillId="16" borderId="151" xfId="0" applyFont="1" applyFill="1" applyBorder="1" applyAlignment="1" applyProtection="1">
      <alignment horizontal="center"/>
      <protection locked="0"/>
    </xf>
    <xf numFmtId="0" fontId="43" fillId="16" borderId="152" xfId="0" applyFont="1" applyFill="1" applyBorder="1" applyAlignment="1" applyProtection="1">
      <alignment horizontal="center"/>
      <protection locked="0"/>
    </xf>
    <xf numFmtId="0" fontId="40" fillId="11" borderId="148" xfId="0" applyFont="1" applyFill="1" applyBorder="1" applyAlignment="1" applyProtection="1">
      <alignment horizontal="left" shrinkToFit="1"/>
      <protection locked="0"/>
    </xf>
    <xf numFmtId="0" fontId="40" fillId="11" borderId="153" xfId="0" applyFont="1" applyFill="1" applyBorder="1" applyAlignment="1" applyProtection="1">
      <alignment horizontal="left" shrinkToFit="1"/>
      <protection locked="0"/>
    </xf>
    <xf numFmtId="0" fontId="43" fillId="0" borderId="154" xfId="0" applyFont="1" applyFill="1" applyBorder="1" applyAlignment="1" applyProtection="1">
      <alignment horizontal="center" vertical="center" wrapText="1" shrinkToFit="1"/>
    </xf>
    <xf numFmtId="0" fontId="43" fillId="0" borderId="196" xfId="0" applyFont="1" applyFill="1" applyBorder="1" applyAlignment="1" applyProtection="1">
      <alignment horizontal="center" vertical="center" wrapText="1" shrinkToFit="1"/>
    </xf>
    <xf numFmtId="0" fontId="43" fillId="0" borderId="155" xfId="0" applyFont="1" applyFill="1" applyBorder="1" applyAlignment="1" applyProtection="1">
      <alignment horizontal="center" vertical="center" shrinkToFit="1"/>
    </xf>
    <xf numFmtId="0" fontId="43" fillId="0" borderId="197" xfId="0" applyFont="1" applyFill="1" applyBorder="1" applyAlignment="1" applyProtection="1">
      <alignment horizontal="center" vertical="center" shrinkToFit="1"/>
    </xf>
    <xf numFmtId="0" fontId="40" fillId="17" borderId="156" xfId="0" applyFont="1" applyFill="1" applyBorder="1" applyAlignment="1" applyProtection="1">
      <alignment horizontal="center" vertical="center" wrapText="1" shrinkToFit="1"/>
      <protection locked="0"/>
    </xf>
    <xf numFmtId="0" fontId="40" fillId="17" borderId="148" xfId="0" applyFont="1" applyFill="1" applyBorder="1" applyAlignment="1" applyProtection="1">
      <alignment horizontal="center" vertical="center" wrapText="1" shrinkToFit="1"/>
      <protection locked="0"/>
    </xf>
    <xf numFmtId="0" fontId="40" fillId="17" borderId="180" xfId="0" applyFont="1" applyFill="1" applyBorder="1" applyAlignment="1" applyProtection="1">
      <alignment horizontal="center" vertical="center" wrapText="1" shrinkToFit="1"/>
      <protection locked="0"/>
    </xf>
    <xf numFmtId="0" fontId="40" fillId="17" borderId="182" xfId="0" applyFont="1" applyFill="1" applyBorder="1" applyAlignment="1" applyProtection="1">
      <alignment horizontal="center" vertical="center" wrapText="1" shrinkToFit="1"/>
      <protection locked="0"/>
    </xf>
    <xf numFmtId="0" fontId="3" fillId="5" borderId="69" xfId="0" applyFont="1" applyFill="1" applyBorder="1" applyAlignment="1">
      <alignment horizontal="center" vertical="center" shrinkToFit="1"/>
    </xf>
    <xf numFmtId="0" fontId="40" fillId="0" borderId="141" xfId="0" applyFont="1" applyBorder="1" applyAlignment="1" applyProtection="1">
      <alignment horizontal="center" vertical="center" textRotation="255"/>
    </xf>
    <xf numFmtId="0" fontId="40" fillId="0" borderId="142" xfId="0" applyFont="1" applyBorder="1" applyAlignment="1" applyProtection="1">
      <alignment horizontal="center"/>
    </xf>
    <xf numFmtId="0" fontId="40" fillId="0" borderId="143" xfId="0" applyFont="1" applyBorder="1" applyAlignment="1" applyProtection="1">
      <alignment horizontal="center"/>
    </xf>
    <xf numFmtId="0" fontId="43" fillId="0" borderId="144" xfId="0" applyFont="1" applyFill="1" applyBorder="1" applyAlignment="1" applyProtection="1">
      <alignment horizontal="center" vertical="center" shrinkToFit="1"/>
    </xf>
    <xf numFmtId="0" fontId="43" fillId="0" borderId="191" xfId="0" applyFont="1" applyFill="1" applyBorder="1" applyAlignment="1" applyProtection="1">
      <alignment horizontal="center" vertical="center" shrinkToFit="1"/>
    </xf>
    <xf numFmtId="0" fontId="43" fillId="0" borderId="145" xfId="0" applyFont="1" applyFill="1" applyBorder="1" applyAlignment="1" applyProtection="1">
      <alignment horizontal="center" vertical="center" shrinkToFit="1"/>
    </xf>
    <xf numFmtId="0" fontId="43" fillId="0" borderId="192" xfId="0" applyFont="1" applyFill="1" applyBorder="1" applyAlignment="1" applyProtection="1">
      <alignment horizontal="center" vertical="center" shrinkToFit="1"/>
    </xf>
    <xf numFmtId="0" fontId="40" fillId="3" borderId="146" xfId="0" applyFont="1" applyFill="1" applyBorder="1" applyAlignment="1" applyProtection="1">
      <alignment horizontal="center" vertical="center" textRotation="255"/>
    </xf>
    <xf numFmtId="0" fontId="40" fillId="6" borderId="193" xfId="0" applyFont="1" applyFill="1" applyBorder="1" applyAlignment="1" applyProtection="1">
      <alignment horizontal="center" vertical="center" textRotation="255"/>
    </xf>
    <xf numFmtId="0" fontId="61" fillId="11" borderId="123" xfId="0" applyFont="1" applyFill="1" applyBorder="1" applyAlignment="1" applyProtection="1">
      <alignment horizontal="left" vertical="center" shrinkToFit="1"/>
      <protection locked="0"/>
    </xf>
    <xf numFmtId="0" fontId="61" fillId="11" borderId="5" xfId="0" applyFont="1" applyFill="1" applyBorder="1" applyAlignment="1" applyProtection="1">
      <alignment horizontal="left" vertical="center" shrinkToFit="1"/>
      <protection locked="0"/>
    </xf>
    <xf numFmtId="0" fontId="40" fillId="0" borderId="189" xfId="0" applyFont="1" applyBorder="1" applyAlignment="1" applyProtection="1">
      <alignment horizontal="center" vertical="center"/>
    </xf>
    <xf numFmtId="0" fontId="40" fillId="0" borderId="190" xfId="0" applyFont="1" applyBorder="1" applyAlignment="1" applyProtection="1">
      <alignment horizontal="center" vertical="center"/>
    </xf>
    <xf numFmtId="0" fontId="61" fillId="11" borderId="190" xfId="0" applyFont="1" applyFill="1" applyBorder="1" applyAlignment="1" applyProtection="1">
      <alignment horizontal="left" vertical="center" shrinkToFit="1"/>
      <protection locked="0"/>
    </xf>
    <xf numFmtId="0" fontId="61" fillId="11" borderId="194" xfId="0" applyFont="1" applyFill="1" applyBorder="1" applyAlignment="1" applyProtection="1">
      <alignment horizontal="left" vertical="center" shrinkToFit="1"/>
      <protection locked="0"/>
    </xf>
    <xf numFmtId="0" fontId="60" fillId="16" borderId="147" xfId="0" applyFont="1" applyFill="1" applyBorder="1" applyAlignment="1" applyProtection="1">
      <alignment horizontal="center"/>
      <protection locked="0"/>
    </xf>
    <xf numFmtId="0" fontId="60" fillId="16" borderId="148" xfId="0" applyFont="1" applyFill="1" applyBorder="1" applyAlignment="1" applyProtection="1">
      <alignment horizontal="center"/>
      <protection locked="0"/>
    </xf>
    <xf numFmtId="0" fontId="60" fillId="16" borderId="149" xfId="0" applyFont="1" applyFill="1" applyBorder="1" applyAlignment="1" applyProtection="1">
      <alignment horizontal="center"/>
      <protection locked="0"/>
    </xf>
    <xf numFmtId="0" fontId="61" fillId="11" borderId="148" xfId="0" applyFont="1" applyFill="1" applyBorder="1" applyAlignment="1" applyProtection="1">
      <alignment horizontal="left" shrinkToFit="1"/>
      <protection locked="0"/>
    </xf>
    <xf numFmtId="0" fontId="60" fillId="16" borderId="150" xfId="0" applyFont="1" applyFill="1" applyBorder="1" applyAlignment="1" applyProtection="1">
      <alignment horizontal="center"/>
      <protection locked="0"/>
    </xf>
    <xf numFmtId="0" fontId="60" fillId="16" borderId="151" xfId="0" applyFont="1" applyFill="1" applyBorder="1" applyAlignment="1" applyProtection="1">
      <alignment horizontal="center"/>
      <protection locked="0"/>
    </xf>
    <xf numFmtId="0" fontId="60" fillId="16" borderId="152" xfId="0" applyFont="1" applyFill="1" applyBorder="1" applyAlignment="1" applyProtection="1">
      <alignment horizontal="center"/>
      <protection locked="0"/>
    </xf>
    <xf numFmtId="0" fontId="61" fillId="11" borderId="149" xfId="0" applyFont="1" applyFill="1" applyBorder="1" applyAlignment="1" applyProtection="1">
      <alignment horizontal="left" shrinkToFit="1"/>
      <protection locked="0"/>
    </xf>
    <xf numFmtId="0" fontId="44" fillId="11" borderId="121" xfId="0" applyFont="1" applyFill="1" applyBorder="1" applyAlignment="1" applyProtection="1">
      <alignment horizontal="left" vertical="center" shrinkToFit="1"/>
    </xf>
    <xf numFmtId="0" fontId="44" fillId="11" borderId="0" xfId="0" applyFont="1" applyFill="1" applyBorder="1" applyAlignment="1" applyProtection="1">
      <alignment horizontal="left" vertical="center" shrinkToFit="1"/>
    </xf>
    <xf numFmtId="0" fontId="44" fillId="11" borderId="123" xfId="0" applyFont="1" applyFill="1" applyBorder="1" applyAlignment="1" applyProtection="1">
      <alignment horizontal="left" vertical="center" shrinkToFit="1"/>
    </xf>
    <xf numFmtId="0" fontId="44" fillId="11" borderId="5" xfId="0" applyFont="1" applyFill="1" applyBorder="1" applyAlignment="1" applyProtection="1">
      <alignment horizontal="left" vertical="center" shrinkToFit="1"/>
    </xf>
    <xf numFmtId="0" fontId="40" fillId="11" borderId="121" xfId="0" applyFont="1" applyFill="1" applyBorder="1" applyAlignment="1" applyProtection="1">
      <alignment horizontal="left" vertical="center" shrinkToFit="1"/>
    </xf>
    <xf numFmtId="0" fontId="40" fillId="11" borderId="122" xfId="0" applyFont="1" applyFill="1" applyBorder="1" applyAlignment="1" applyProtection="1">
      <alignment horizontal="left" vertical="center" shrinkToFit="1"/>
    </xf>
    <xf numFmtId="0" fontId="40" fillId="11" borderId="0" xfId="0" applyFont="1" applyFill="1" applyBorder="1" applyAlignment="1" applyProtection="1">
      <alignment horizontal="left" vertical="center" shrinkToFit="1"/>
    </xf>
    <xf numFmtId="0" fontId="40" fillId="11" borderId="15" xfId="0" applyFont="1" applyFill="1" applyBorder="1" applyAlignment="1" applyProtection="1">
      <alignment horizontal="left" vertical="center" shrinkToFit="1"/>
    </xf>
    <xf numFmtId="0" fontId="59" fillId="16" borderId="6" xfId="0" applyFont="1" applyFill="1" applyBorder="1" applyAlignment="1" applyProtection="1">
      <alignment horizontal="center" vertical="center" shrinkToFit="1"/>
    </xf>
    <xf numFmtId="0" fontId="59" fillId="16" borderId="7" xfId="0" applyFont="1" applyFill="1" applyBorder="1" applyAlignment="1" applyProtection="1">
      <alignment horizontal="center" vertical="center" shrinkToFit="1"/>
    </xf>
    <xf numFmtId="0" fontId="59" fillId="16" borderId="68" xfId="0" applyFont="1" applyFill="1" applyBorder="1" applyAlignment="1" applyProtection="1">
      <alignment horizontal="center" vertical="center" shrinkToFit="1"/>
    </xf>
    <xf numFmtId="0" fontId="59" fillId="16" borderId="4" xfId="0" applyFont="1" applyFill="1" applyBorder="1" applyAlignment="1" applyProtection="1">
      <alignment horizontal="center" vertical="center" shrinkToFit="1"/>
    </xf>
    <xf numFmtId="0" fontId="59" fillId="16" borderId="0" xfId="0" applyFont="1" applyFill="1" applyBorder="1" applyAlignment="1" applyProtection="1">
      <alignment horizontal="center" vertical="center" shrinkToFit="1"/>
    </xf>
    <xf numFmtId="0" fontId="59" fillId="16" borderId="5" xfId="0" applyFont="1" applyFill="1" applyBorder="1" applyAlignment="1" applyProtection="1">
      <alignment horizontal="center" vertical="center" shrinkToFit="1"/>
    </xf>
    <xf numFmtId="0" fontId="59" fillId="16" borderId="167" xfId="0" applyFont="1" applyFill="1" applyBorder="1" applyAlignment="1" applyProtection="1">
      <alignment horizontal="center" vertical="center" shrinkToFit="1"/>
    </xf>
    <xf numFmtId="0" fontId="59" fillId="16" borderId="168" xfId="0" applyFont="1" applyFill="1" applyBorder="1" applyAlignment="1" applyProtection="1">
      <alignment horizontal="center" vertical="center" shrinkToFit="1"/>
    </xf>
    <xf numFmtId="0" fontId="59" fillId="16" borderId="172" xfId="0" applyFont="1" applyFill="1" applyBorder="1" applyAlignment="1" applyProtection="1">
      <alignment horizontal="center" vertical="center" shrinkToFit="1"/>
    </xf>
    <xf numFmtId="0" fontId="44" fillId="11" borderId="7" xfId="0" applyFont="1" applyFill="1" applyBorder="1" applyAlignment="1" applyProtection="1">
      <alignment horizontal="left" shrinkToFit="1"/>
    </xf>
    <xf numFmtId="0" fontId="44" fillId="11" borderId="68" xfId="0" applyFont="1" applyFill="1" applyBorder="1" applyAlignment="1" applyProtection="1">
      <alignment horizontal="left" shrinkToFit="1"/>
    </xf>
    <xf numFmtId="0" fontId="43" fillId="16" borderId="6" xfId="0" applyFont="1" applyFill="1" applyBorder="1" applyAlignment="1" applyProtection="1">
      <alignment horizontal="center" vertical="center" shrinkToFit="1"/>
    </xf>
    <xf numFmtId="0" fontId="43" fillId="16" borderId="7" xfId="0" applyFont="1" applyFill="1" applyBorder="1" applyAlignment="1" applyProtection="1">
      <alignment horizontal="center" vertical="center" shrinkToFit="1"/>
    </xf>
    <xf numFmtId="0" fontId="43" fillId="16" borderId="68" xfId="0" applyFont="1" applyFill="1" applyBorder="1" applyAlignment="1" applyProtection="1">
      <alignment horizontal="center" vertical="center" shrinkToFit="1"/>
    </xf>
    <xf numFmtId="0" fontId="43" fillId="16" borderId="4" xfId="0" applyFont="1" applyFill="1" applyBorder="1" applyAlignment="1" applyProtection="1">
      <alignment horizontal="center" vertical="center" shrinkToFit="1"/>
    </xf>
    <xf numFmtId="0" fontId="43" fillId="16" borderId="0" xfId="0" applyFont="1" applyFill="1" applyBorder="1" applyAlignment="1" applyProtection="1">
      <alignment horizontal="center" vertical="center" shrinkToFit="1"/>
    </xf>
    <xf numFmtId="0" fontId="43" fillId="16" borderId="5" xfId="0" applyFont="1" applyFill="1" applyBorder="1" applyAlignment="1" applyProtection="1">
      <alignment horizontal="center" vertical="center" shrinkToFit="1"/>
    </xf>
    <xf numFmtId="0" fontId="43" fillId="16" borderId="167" xfId="0" applyFont="1" applyFill="1" applyBorder="1" applyAlignment="1" applyProtection="1">
      <alignment horizontal="center" vertical="center" shrinkToFit="1"/>
    </xf>
    <xf numFmtId="0" fontId="43" fillId="16" borderId="168" xfId="0" applyFont="1" applyFill="1" applyBorder="1" applyAlignment="1" applyProtection="1">
      <alignment horizontal="center" vertical="center" shrinkToFit="1"/>
    </xf>
    <xf numFmtId="0" fontId="43" fillId="16" borderId="172" xfId="0" applyFont="1" applyFill="1" applyBorder="1" applyAlignment="1" applyProtection="1">
      <alignment horizontal="center" vertical="center" shrinkToFit="1"/>
    </xf>
    <xf numFmtId="0" fontId="40" fillId="11" borderId="7" xfId="0" applyFont="1" applyFill="1" applyBorder="1" applyAlignment="1" applyProtection="1">
      <alignment horizontal="left" shrinkToFit="1"/>
    </xf>
    <xf numFmtId="0" fontId="40" fillId="11" borderId="24" xfId="0" applyFont="1" applyFill="1" applyBorder="1" applyAlignment="1" applyProtection="1">
      <alignment horizontal="left" shrinkToFit="1"/>
    </xf>
    <xf numFmtId="0" fontId="38" fillId="11" borderId="75" xfId="0" applyFont="1" applyFill="1" applyBorder="1" applyAlignment="1" applyProtection="1">
      <alignment horizontal="center" vertical="center" wrapText="1" shrinkToFit="1"/>
    </xf>
    <xf numFmtId="0" fontId="38" fillId="11" borderId="76" xfId="0" applyFont="1" applyFill="1" applyBorder="1" applyAlignment="1" applyProtection="1">
      <alignment horizontal="center" vertical="center" wrapText="1" shrinkToFit="1"/>
    </xf>
    <xf numFmtId="0" fontId="38" fillId="11" borderId="163" xfId="0" applyFont="1" applyFill="1" applyBorder="1" applyAlignment="1" applyProtection="1">
      <alignment horizontal="center" vertical="center" wrapText="1" shrinkToFit="1"/>
    </xf>
    <xf numFmtId="0" fontId="44" fillId="16" borderId="6" xfId="0" applyFont="1" applyFill="1" applyBorder="1" applyAlignment="1" applyProtection="1">
      <alignment horizontal="center" vertical="center" wrapText="1"/>
    </xf>
    <xf numFmtId="0" fontId="44" fillId="16" borderId="7" xfId="0" applyFont="1" applyFill="1" applyBorder="1" applyAlignment="1" applyProtection="1">
      <alignment horizontal="center" vertical="center" wrapText="1"/>
    </xf>
    <xf numFmtId="0" fontId="44" fillId="16" borderId="68" xfId="0" applyFont="1" applyFill="1" applyBorder="1" applyAlignment="1" applyProtection="1">
      <alignment horizontal="center" vertical="center" wrapText="1"/>
    </xf>
    <xf numFmtId="0" fontId="44" fillId="16" borderId="4" xfId="0" applyFont="1" applyFill="1" applyBorder="1" applyAlignment="1" applyProtection="1">
      <alignment horizontal="center" vertical="center" wrapText="1"/>
    </xf>
    <xf numFmtId="0" fontId="44" fillId="16" borderId="0" xfId="0" applyFont="1" applyFill="1" applyBorder="1" applyAlignment="1" applyProtection="1">
      <alignment horizontal="center" vertical="center" wrapText="1"/>
    </xf>
    <xf numFmtId="0" fontId="44" fillId="16" borderId="5" xfId="0" applyFont="1" applyFill="1" applyBorder="1" applyAlignment="1" applyProtection="1">
      <alignment horizontal="center" vertical="center" wrapText="1"/>
    </xf>
    <xf numFmtId="0" fontId="44" fillId="16" borderId="167" xfId="0" applyFont="1" applyFill="1" applyBorder="1" applyAlignment="1" applyProtection="1">
      <alignment horizontal="center" vertical="center" wrapText="1"/>
    </xf>
    <xf numFmtId="0" fontId="44" fillId="16" borderId="168" xfId="0" applyFont="1" applyFill="1" applyBorder="1" applyAlignment="1" applyProtection="1">
      <alignment horizontal="center" vertical="center" wrapText="1"/>
    </xf>
    <xf numFmtId="0" fontId="44" fillId="16" borderId="172" xfId="0" applyFont="1" applyFill="1" applyBorder="1" applyAlignment="1" applyProtection="1">
      <alignment horizontal="center" vertical="center" wrapText="1"/>
    </xf>
    <xf numFmtId="0" fontId="40" fillId="17" borderId="26" xfId="0" applyFont="1" applyFill="1" applyBorder="1" applyAlignment="1" applyProtection="1">
      <alignment horizontal="center" vertical="center" wrapText="1" shrinkToFit="1"/>
    </xf>
    <xf numFmtId="0" fontId="40" fillId="17" borderId="1" xfId="0" applyFont="1" applyFill="1" applyBorder="1" applyAlignment="1" applyProtection="1">
      <alignment horizontal="center" vertical="center" wrapText="1" shrinkToFit="1"/>
    </xf>
    <xf numFmtId="0" fontId="40" fillId="17" borderId="160" xfId="0" applyFont="1" applyFill="1" applyBorder="1" applyAlignment="1" applyProtection="1">
      <alignment horizontal="center" vertical="center" wrapText="1" shrinkToFit="1"/>
    </xf>
    <xf numFmtId="0" fontId="40" fillId="17" borderId="18" xfId="0" applyFont="1" applyFill="1" applyBorder="1" applyAlignment="1" applyProtection="1">
      <alignment horizontal="center" vertical="center" wrapText="1" shrinkToFit="1"/>
    </xf>
    <xf numFmtId="0" fontId="40" fillId="17" borderId="0" xfId="0" applyFont="1" applyFill="1" applyBorder="1" applyAlignment="1" applyProtection="1">
      <alignment horizontal="center" vertical="center" wrapText="1" shrinkToFit="1"/>
    </xf>
    <xf numFmtId="0" fontId="40" fillId="17" borderId="161" xfId="0" applyFont="1" applyFill="1" applyBorder="1" applyAlignment="1" applyProtection="1">
      <alignment horizontal="center" vertical="center" wrapText="1" shrinkToFit="1"/>
    </xf>
    <xf numFmtId="0" fontId="40" fillId="17" borderId="13" xfId="0" applyFont="1" applyFill="1" applyBorder="1" applyAlignment="1" applyProtection="1">
      <alignment horizontal="center" vertical="center" wrapText="1" shrinkToFit="1"/>
    </xf>
    <xf numFmtId="0" fontId="40" fillId="17" borderId="11" xfId="0" applyFont="1" applyFill="1" applyBorder="1" applyAlignment="1" applyProtection="1">
      <alignment horizontal="center" vertical="center" wrapText="1" shrinkToFit="1"/>
    </xf>
    <xf numFmtId="0" fontId="40" fillId="17" borderId="162" xfId="0" applyFont="1" applyFill="1" applyBorder="1" applyAlignment="1" applyProtection="1">
      <alignment horizontal="center" vertical="center" wrapText="1" shrinkToFit="1"/>
    </xf>
    <xf numFmtId="0" fontId="40" fillId="11" borderId="11" xfId="0" applyFont="1" applyFill="1" applyBorder="1" applyAlignment="1" applyProtection="1">
      <alignment horizontal="left" vertical="center" shrinkToFit="1"/>
    </xf>
    <xf numFmtId="0" fontId="40" fillId="11" borderId="9" xfId="0" applyFont="1" applyFill="1" applyBorder="1" applyAlignment="1" applyProtection="1">
      <alignment horizontal="left" vertical="center" shrinkToFit="1"/>
    </xf>
    <xf numFmtId="0" fontId="43" fillId="16" borderId="128" xfId="0" applyFont="1" applyFill="1" applyBorder="1" applyAlignment="1" applyProtection="1">
      <alignment horizontal="center"/>
    </xf>
    <xf numFmtId="0" fontId="43" fillId="16" borderId="129" xfId="0" applyFont="1" applyFill="1" applyBorder="1" applyAlignment="1" applyProtection="1">
      <alignment horizontal="center"/>
    </xf>
    <xf numFmtId="0" fontId="43" fillId="16" borderId="130" xfId="0" applyFont="1" applyFill="1" applyBorder="1" applyAlignment="1" applyProtection="1">
      <alignment horizontal="center"/>
    </xf>
    <xf numFmtId="0" fontId="44" fillId="16" borderId="124" xfId="0" applyFont="1" applyFill="1" applyBorder="1" applyAlignment="1" applyProtection="1">
      <alignment horizontal="center" vertical="center"/>
    </xf>
    <xf numFmtId="0" fontId="44" fillId="16" borderId="121" xfId="0" applyFont="1" applyFill="1" applyBorder="1" applyAlignment="1" applyProtection="1">
      <alignment horizontal="center" vertical="center"/>
    </xf>
    <xf numFmtId="0" fontId="44" fillId="16" borderId="123" xfId="0" applyFont="1" applyFill="1" applyBorder="1" applyAlignment="1" applyProtection="1">
      <alignment horizontal="center" vertical="center"/>
    </xf>
    <xf numFmtId="0" fontId="44" fillId="16" borderId="4" xfId="0" applyFont="1" applyFill="1" applyBorder="1" applyAlignment="1" applyProtection="1">
      <alignment horizontal="center" vertical="center"/>
    </xf>
    <xf numFmtId="0" fontId="44" fillId="16" borderId="0" xfId="0" applyFont="1" applyFill="1" applyBorder="1" applyAlignment="1" applyProtection="1">
      <alignment horizontal="center" vertical="center"/>
    </xf>
    <xf numFmtId="0" fontId="44" fillId="16" borderId="5" xfId="0" applyFont="1" applyFill="1" applyBorder="1" applyAlignment="1" applyProtection="1">
      <alignment horizontal="center" vertical="center"/>
    </xf>
    <xf numFmtId="0" fontId="44" fillId="16" borderId="10" xfId="0" applyFont="1" applyFill="1" applyBorder="1" applyAlignment="1" applyProtection="1">
      <alignment horizontal="center" vertical="center"/>
    </xf>
    <xf numFmtId="0" fontId="44" fillId="16" borderId="11" xfId="0" applyFont="1" applyFill="1" applyBorder="1" applyAlignment="1" applyProtection="1">
      <alignment horizontal="center" vertical="center"/>
    </xf>
    <xf numFmtId="0" fontId="44" fillId="16" borderId="69" xfId="0" applyFont="1" applyFill="1" applyBorder="1" applyAlignment="1" applyProtection="1">
      <alignment horizontal="center" vertical="center"/>
    </xf>
    <xf numFmtId="0" fontId="59" fillId="16" borderId="6" xfId="0" applyFont="1" applyFill="1" applyBorder="1" applyAlignment="1" applyProtection="1">
      <alignment horizontal="center"/>
    </xf>
    <xf numFmtId="0" fontId="59" fillId="16" borderId="7" xfId="0" applyFont="1" applyFill="1" applyBorder="1" applyAlignment="1" applyProtection="1">
      <alignment horizontal="center"/>
    </xf>
    <xf numFmtId="0" fontId="59" fillId="16" borderId="68" xfId="0" applyFont="1" applyFill="1" applyBorder="1" applyAlignment="1" applyProtection="1">
      <alignment horizontal="center"/>
    </xf>
    <xf numFmtId="20" fontId="44" fillId="11" borderId="7" xfId="0" applyNumberFormat="1" applyFont="1" applyFill="1" applyBorder="1" applyAlignment="1" applyProtection="1">
      <alignment horizontal="left" shrinkToFit="1"/>
    </xf>
    <xf numFmtId="0" fontId="59" fillId="16" borderId="128" xfId="0" applyFont="1" applyFill="1" applyBorder="1" applyAlignment="1" applyProtection="1">
      <alignment horizontal="center"/>
    </xf>
    <xf numFmtId="0" fontId="59" fillId="16" borderId="129" xfId="0" applyFont="1" applyFill="1" applyBorder="1" applyAlignment="1" applyProtection="1">
      <alignment horizontal="center"/>
    </xf>
    <xf numFmtId="0" fontId="59" fillId="16" borderId="130" xfId="0" applyFont="1" applyFill="1" applyBorder="1" applyAlignment="1" applyProtection="1">
      <alignment horizontal="center"/>
    </xf>
    <xf numFmtId="0" fontId="44" fillId="11" borderId="11" xfId="0" applyFont="1" applyFill="1" applyBorder="1" applyAlignment="1" applyProtection="1">
      <alignment horizontal="left" vertical="center" shrinkToFit="1"/>
    </xf>
    <xf numFmtId="0" fontId="44" fillId="11" borderId="69" xfId="0" applyFont="1" applyFill="1" applyBorder="1" applyAlignment="1" applyProtection="1">
      <alignment horizontal="left" vertical="center" shrinkToFit="1"/>
    </xf>
    <xf numFmtId="0" fontId="40" fillId="16" borderId="4" xfId="0" applyFont="1" applyFill="1" applyBorder="1" applyAlignment="1" applyProtection="1">
      <alignment horizontal="center" vertical="center"/>
    </xf>
    <xf numFmtId="0" fontId="40" fillId="16" borderId="0" xfId="0" applyFont="1" applyFill="1" applyBorder="1" applyAlignment="1" applyProtection="1">
      <alignment horizontal="center" vertical="center"/>
    </xf>
    <xf numFmtId="0" fontId="40" fillId="16" borderId="5" xfId="0" applyFont="1" applyFill="1" applyBorder="1" applyAlignment="1" applyProtection="1">
      <alignment horizontal="center" vertical="center"/>
    </xf>
    <xf numFmtId="0" fontId="40" fillId="16" borderId="10" xfId="0" applyFont="1" applyFill="1" applyBorder="1" applyAlignment="1" applyProtection="1">
      <alignment horizontal="center" vertical="center"/>
    </xf>
    <xf numFmtId="0" fontId="40" fillId="16" borderId="11" xfId="0" applyFont="1" applyFill="1" applyBorder="1" applyAlignment="1" applyProtection="1">
      <alignment horizontal="center" vertical="center"/>
    </xf>
    <xf numFmtId="0" fontId="40" fillId="16" borderId="69" xfId="0" applyFont="1" applyFill="1" applyBorder="1" applyAlignment="1" applyProtection="1">
      <alignment horizontal="center" vertical="center"/>
    </xf>
    <xf numFmtId="0" fontId="3" fillId="5" borderId="68" xfId="0" applyFont="1" applyFill="1" applyBorder="1" applyAlignment="1">
      <alignment horizontal="center" vertical="center"/>
    </xf>
    <xf numFmtId="0" fontId="44" fillId="11" borderId="20" xfId="0" applyFont="1" applyFill="1" applyBorder="1" applyAlignment="1" applyProtection="1">
      <alignment horizontal="left" vertical="center" shrinkToFit="1"/>
    </xf>
    <xf numFmtId="0" fontId="44" fillId="11" borderId="9" xfId="0" applyFont="1" applyFill="1" applyBorder="1" applyAlignment="1" applyProtection="1">
      <alignment horizontal="left" vertical="center" shrinkToFit="1"/>
    </xf>
    <xf numFmtId="0" fontId="38" fillId="11" borderId="75" xfId="0" applyFont="1" applyFill="1" applyBorder="1" applyAlignment="1" applyProtection="1">
      <alignment horizontal="center" vertical="center"/>
    </xf>
    <xf numFmtId="0" fontId="44" fillId="11" borderId="122" xfId="0" applyFont="1" applyFill="1" applyBorder="1" applyAlignment="1" applyProtection="1">
      <alignment horizontal="left" vertical="center" shrinkToFit="1"/>
    </xf>
    <xf numFmtId="0" fontId="44" fillId="11" borderId="15" xfId="0" applyFont="1" applyFill="1" applyBorder="1" applyAlignment="1" applyProtection="1">
      <alignment horizontal="left" vertical="center" shrinkToFit="1"/>
    </xf>
    <xf numFmtId="0" fontId="59" fillId="16" borderId="6" xfId="0" applyFont="1" applyFill="1" applyBorder="1" applyAlignment="1" applyProtection="1">
      <alignment horizontal="center" vertical="center" wrapText="1" shrinkToFit="1"/>
    </xf>
    <xf numFmtId="0" fontId="59" fillId="16" borderId="10" xfId="0" applyFont="1" applyFill="1" applyBorder="1" applyAlignment="1" applyProtection="1">
      <alignment horizontal="center" vertical="center" shrinkToFit="1"/>
    </xf>
    <xf numFmtId="0" fontId="59" fillId="16" borderId="11" xfId="0" applyFont="1" applyFill="1" applyBorder="1" applyAlignment="1" applyProtection="1">
      <alignment horizontal="center" vertical="center" shrinkToFit="1"/>
    </xf>
    <xf numFmtId="0" fontId="59" fillId="16" borderId="69" xfId="0" applyFont="1" applyFill="1" applyBorder="1" applyAlignment="1" applyProtection="1">
      <alignment horizontal="center" vertical="center" shrinkToFit="1"/>
    </xf>
    <xf numFmtId="0" fontId="44" fillId="11" borderId="24" xfId="0" applyFont="1" applyFill="1" applyBorder="1" applyAlignment="1" applyProtection="1">
      <alignment horizontal="left" shrinkToFit="1"/>
    </xf>
    <xf numFmtId="0" fontId="44" fillId="17" borderId="26" xfId="0" applyFont="1" applyFill="1" applyBorder="1" applyAlignment="1" applyProtection="1">
      <alignment horizontal="center" vertical="center" wrapText="1" shrinkToFit="1"/>
    </xf>
    <xf numFmtId="0" fontId="44" fillId="17" borderId="1" xfId="0" applyFont="1" applyFill="1" applyBorder="1" applyAlignment="1" applyProtection="1">
      <alignment horizontal="center" vertical="center" wrapText="1" shrinkToFit="1"/>
    </xf>
    <xf numFmtId="0" fontId="44" fillId="17" borderId="160" xfId="0" applyFont="1" applyFill="1" applyBorder="1" applyAlignment="1" applyProtection="1">
      <alignment horizontal="center" vertical="center" wrapText="1" shrinkToFit="1"/>
    </xf>
    <xf numFmtId="0" fontId="44" fillId="17" borderId="18" xfId="0" applyFont="1" applyFill="1" applyBorder="1" applyAlignment="1" applyProtection="1">
      <alignment horizontal="center" vertical="center" wrapText="1" shrinkToFit="1"/>
    </xf>
    <xf numFmtId="0" fontId="44" fillId="17" borderId="0" xfId="0" applyFont="1" applyFill="1" applyBorder="1" applyAlignment="1" applyProtection="1">
      <alignment horizontal="center" vertical="center" wrapText="1" shrinkToFit="1"/>
    </xf>
    <xf numFmtId="0" fontId="44" fillId="17" borderId="161" xfId="0" applyFont="1" applyFill="1" applyBorder="1" applyAlignment="1" applyProtection="1">
      <alignment horizontal="center" vertical="center" wrapText="1" shrinkToFit="1"/>
    </xf>
    <xf numFmtId="0" fontId="44" fillId="17" borderId="13" xfId="0" applyFont="1" applyFill="1" applyBorder="1" applyAlignment="1" applyProtection="1">
      <alignment horizontal="center" vertical="center" wrapText="1" shrinkToFit="1"/>
    </xf>
    <xf numFmtId="0" fontId="44" fillId="17" borderId="11" xfId="0" applyFont="1" applyFill="1" applyBorder="1" applyAlignment="1" applyProtection="1">
      <alignment horizontal="center" vertical="center" wrapText="1" shrinkToFit="1"/>
    </xf>
    <xf numFmtId="0" fontId="44" fillId="17" borderId="162" xfId="0" applyFont="1" applyFill="1" applyBorder="1" applyAlignment="1" applyProtection="1">
      <alignment horizontal="center" vertical="center" wrapText="1" shrinkToFit="1"/>
    </xf>
    <xf numFmtId="0" fontId="44" fillId="11" borderId="148" xfId="0" applyFont="1" applyFill="1" applyBorder="1" applyAlignment="1" applyProtection="1">
      <alignment horizontal="left" shrinkToFit="1"/>
    </xf>
    <xf numFmtId="0" fontId="44" fillId="11" borderId="153" xfId="0" applyFont="1" applyFill="1" applyBorder="1" applyAlignment="1" applyProtection="1">
      <alignment horizontal="left" shrinkToFit="1"/>
    </xf>
    <xf numFmtId="0" fontId="40" fillId="17" borderId="156" xfId="0" applyFont="1" applyFill="1" applyBorder="1" applyAlignment="1" applyProtection="1">
      <alignment horizontal="center" vertical="center" wrapText="1" shrinkToFit="1"/>
    </xf>
    <xf numFmtId="0" fontId="40" fillId="17" borderId="148" xfId="0" applyFont="1" applyFill="1" applyBorder="1" applyAlignment="1" applyProtection="1">
      <alignment horizontal="center" vertical="center" wrapText="1" shrinkToFit="1"/>
    </xf>
    <xf numFmtId="0" fontId="40" fillId="17" borderId="157" xfId="0" applyFont="1" applyFill="1" applyBorder="1" applyAlignment="1" applyProtection="1">
      <alignment horizontal="center" vertical="center" wrapText="1" shrinkToFit="1"/>
    </xf>
    <xf numFmtId="0" fontId="39" fillId="15" borderId="147" xfId="0" applyFont="1" applyFill="1" applyBorder="1" applyAlignment="1" applyProtection="1">
      <alignment horizontal="left" vertical="center" wrapText="1"/>
    </xf>
    <xf numFmtId="0" fontId="39" fillId="15" borderId="148" xfId="0" applyFont="1" applyFill="1" applyBorder="1" applyAlignment="1" applyProtection="1">
      <alignment horizontal="left" vertical="center" wrapText="1"/>
    </xf>
    <xf numFmtId="0" fontId="39" fillId="15" borderId="149" xfId="0" applyFont="1" applyFill="1" applyBorder="1" applyAlignment="1" applyProtection="1">
      <alignment horizontal="left" vertical="center" wrapText="1"/>
    </xf>
    <xf numFmtId="0" fontId="39" fillId="15" borderId="4" xfId="0" applyFont="1" applyFill="1" applyBorder="1" applyAlignment="1" applyProtection="1">
      <alignment horizontal="left" vertical="center" wrapText="1"/>
    </xf>
    <xf numFmtId="0" fontId="39" fillId="15" borderId="0" xfId="0" applyFont="1" applyFill="1" applyBorder="1" applyAlignment="1" applyProtection="1">
      <alignment horizontal="left" vertical="center" wrapText="1"/>
    </xf>
    <xf numFmtId="0" fontId="39" fillId="15" borderId="5" xfId="0" applyFont="1" applyFill="1" applyBorder="1" applyAlignment="1" applyProtection="1">
      <alignment horizontal="left" vertical="center" wrapText="1"/>
    </xf>
    <xf numFmtId="0" fontId="39" fillId="15" borderId="10" xfId="0" applyFont="1" applyFill="1" applyBorder="1" applyAlignment="1" applyProtection="1">
      <alignment horizontal="left" vertical="center" wrapText="1"/>
    </xf>
    <xf numFmtId="0" fontId="39" fillId="15" borderId="11" xfId="0" applyFont="1" applyFill="1" applyBorder="1" applyAlignment="1" applyProtection="1">
      <alignment horizontal="left" vertical="center" wrapText="1"/>
    </xf>
    <xf numFmtId="0" fontId="39" fillId="15" borderId="69" xfId="0" applyFont="1" applyFill="1" applyBorder="1" applyAlignment="1" applyProtection="1">
      <alignment horizontal="left" vertical="center" wrapText="1"/>
    </xf>
    <xf numFmtId="0" fontId="59" fillId="16" borderId="150" xfId="0" applyFont="1" applyFill="1" applyBorder="1" applyAlignment="1" applyProtection="1">
      <alignment horizontal="center"/>
    </xf>
    <xf numFmtId="0" fontId="59" fillId="16" borderId="151" xfId="0" applyFont="1" applyFill="1" applyBorder="1" applyAlignment="1" applyProtection="1">
      <alignment horizontal="center"/>
    </xf>
    <xf numFmtId="0" fontId="59" fillId="16" borderId="152" xfId="0" applyFont="1" applyFill="1" applyBorder="1" applyAlignment="1" applyProtection="1">
      <alignment horizontal="center"/>
    </xf>
    <xf numFmtId="0" fontId="44" fillId="11" borderId="149" xfId="0" applyFont="1" applyFill="1" applyBorder="1" applyAlignment="1" applyProtection="1">
      <alignment horizontal="left" shrinkToFit="1"/>
    </xf>
    <xf numFmtId="0" fontId="40" fillId="0" borderId="19" xfId="0" applyFont="1" applyBorder="1" applyAlignment="1" applyProtection="1">
      <alignment horizontal="center" vertical="top" wrapText="1" shrinkToFit="1"/>
      <protection locked="0"/>
    </xf>
    <xf numFmtId="0" fontId="56" fillId="0" borderId="0" xfId="0" applyFont="1" applyAlignment="1">
      <alignment horizontal="center" vertical="top"/>
    </xf>
    <xf numFmtId="0" fontId="56" fillId="0" borderId="120" xfId="0" applyFont="1" applyBorder="1" applyAlignment="1">
      <alignment horizontal="center" vertical="top"/>
    </xf>
  </cellXfs>
  <cellStyles count="8">
    <cellStyle name="アクセント 1" xfId="4" builtinId="29"/>
    <cellStyle name="ハイパーリンク" xfId="3" builtinId="8"/>
    <cellStyle name="ハイパーリンク 2" xfId="6" xr:uid="{B3401B25-5372-4EF9-83A6-7ED4920BB15A}"/>
    <cellStyle name="悪い" xfId="1" builtinId="27"/>
    <cellStyle name="通貨 2" xfId="7" xr:uid="{7297656B-EE2D-45AF-81E0-AACEBEB2CED7}"/>
    <cellStyle name="標準" xfId="0" builtinId="0"/>
    <cellStyle name="標準 2" xfId="2" xr:uid="{00000000-0005-0000-0000-000004000000}"/>
    <cellStyle name="標準 3" xfId="5" xr:uid="{AEAF577A-A442-4179-8524-AEFA3F5F6693}"/>
  </cellStyles>
  <dxfs count="22">
    <dxf>
      <font>
        <color theme="0"/>
      </font>
      <fill>
        <patternFill>
          <bgColor theme="0"/>
        </patternFill>
      </fill>
    </dxf>
    <dxf>
      <font>
        <color theme="0"/>
      </font>
      <fill>
        <patternFill>
          <bgColor theme="0"/>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ill>
        <patternFill>
          <bgColor theme="0"/>
        </patternFill>
      </fill>
    </dxf>
    <dxf>
      <font>
        <color theme="0"/>
      </font>
      <fill>
        <patternFill>
          <bgColor theme="0"/>
        </patternFill>
      </fill>
    </dxf>
    <dxf>
      <font>
        <color theme="0"/>
      </font>
    </dxf>
    <dxf>
      <font>
        <color theme="0"/>
      </font>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DDDDD"/>
      <color rgb="FFEBFFFF"/>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L36" lockText="1" noThreeD="1"/>
</file>

<file path=xl/ctrlProps/ctrlProp10.xml><?xml version="1.0" encoding="utf-8"?>
<formControlPr xmlns="http://schemas.microsoft.com/office/spreadsheetml/2009/9/main" objectType="CheckBox" fmlaLink="$L$48" lockText="1" noThreeD="1"/>
</file>

<file path=xl/ctrlProps/ctrlProp11.xml><?xml version="1.0" encoding="utf-8"?>
<formControlPr xmlns="http://schemas.microsoft.com/office/spreadsheetml/2009/9/main" objectType="CheckBox" fmlaLink="$L$49" lockText="1" noThreeD="1"/>
</file>

<file path=xl/ctrlProps/ctrlProp12.xml><?xml version="1.0" encoding="utf-8"?>
<formControlPr xmlns="http://schemas.microsoft.com/office/spreadsheetml/2009/9/main" objectType="CheckBox" fmlaLink="$L$50" lockText="1" noThreeD="1"/>
</file>

<file path=xl/ctrlProps/ctrlProp13.xml><?xml version="1.0" encoding="utf-8"?>
<formControlPr xmlns="http://schemas.microsoft.com/office/spreadsheetml/2009/9/main" objectType="CheckBox" fmlaLink="$M$50" lockText="1" noThreeD="1"/>
</file>

<file path=xl/ctrlProps/ctrlProp14.xml><?xml version="1.0" encoding="utf-8"?>
<formControlPr xmlns="http://schemas.microsoft.com/office/spreadsheetml/2009/9/main" objectType="CheckBox" fmlaLink="$M$49" lockText="1" noThreeD="1"/>
</file>

<file path=xl/ctrlProps/ctrlProp15.xml><?xml version="1.0" encoding="utf-8"?>
<formControlPr xmlns="http://schemas.microsoft.com/office/spreadsheetml/2009/9/main" objectType="CheckBox" fmlaLink="$N$49" lockText="1" noThreeD="1"/>
</file>

<file path=xl/ctrlProps/ctrlProp16.xml><?xml version="1.0" encoding="utf-8"?>
<formControlPr xmlns="http://schemas.microsoft.com/office/spreadsheetml/2009/9/main" objectType="CheckBox" fmlaLink="$M$51" lockText="1" noThreeD="1"/>
</file>

<file path=xl/ctrlProps/ctrlProp17.xml><?xml version="1.0" encoding="utf-8"?>
<formControlPr xmlns="http://schemas.microsoft.com/office/spreadsheetml/2009/9/main" objectType="CheckBox" fmlaLink="$N$51" lockText="1" noThreeD="1"/>
</file>

<file path=xl/ctrlProps/ctrlProp18.xml><?xml version="1.0" encoding="utf-8"?>
<formControlPr xmlns="http://schemas.microsoft.com/office/spreadsheetml/2009/9/main" objectType="CheckBox" fmlaLink="$L$51" lockText="1" noThreeD="1"/>
</file>

<file path=xl/ctrlProps/ctrlProp19.xml><?xml version="1.0" encoding="utf-8"?>
<formControlPr xmlns="http://schemas.microsoft.com/office/spreadsheetml/2009/9/main" objectType="CheckBox" fmlaLink="$L$52" lockText="1" noThreeD="1"/>
</file>

<file path=xl/ctrlProps/ctrlProp2.xml><?xml version="1.0" encoding="utf-8"?>
<formControlPr xmlns="http://schemas.microsoft.com/office/spreadsheetml/2009/9/main" objectType="CheckBox" fmlaLink="$L38" lockText="1" noThreeD="1"/>
</file>

<file path=xl/ctrlProps/ctrlProp20.xml><?xml version="1.0" encoding="utf-8"?>
<formControlPr xmlns="http://schemas.microsoft.com/office/spreadsheetml/2009/9/main" objectType="CheckBox" fmlaLink="$N$52" lockText="1" noThreeD="1"/>
</file>

<file path=xl/ctrlProps/ctrlProp21.xml><?xml version="1.0" encoding="utf-8"?>
<formControlPr xmlns="http://schemas.microsoft.com/office/spreadsheetml/2009/9/main" objectType="CheckBox" fmlaLink="$M$36" lockText="1" noThreeD="1"/>
</file>

<file path=xl/ctrlProps/ctrlProp22.xml><?xml version="1.0" encoding="utf-8"?>
<formControlPr xmlns="http://schemas.microsoft.com/office/spreadsheetml/2009/9/main" objectType="CheckBox" fmlaLink="$M$38" lockText="1" noThreeD="1"/>
</file>

<file path=xl/ctrlProps/ctrlProp23.xml><?xml version="1.0" encoding="utf-8"?>
<formControlPr xmlns="http://schemas.microsoft.com/office/spreadsheetml/2009/9/main" objectType="CheckBox" fmlaLink="$M$37" lockText="1" noThreeD="1"/>
</file>

<file path=xl/ctrlProps/ctrlProp24.xml><?xml version="1.0" encoding="utf-8"?>
<formControlPr xmlns="http://schemas.microsoft.com/office/spreadsheetml/2009/9/main" objectType="CheckBox" fmlaLink="$M$52" lockText="1" noThreeD="1"/>
</file>

<file path=xl/ctrlProps/ctrlProp25.xml><?xml version="1.0" encoding="utf-8"?>
<formControlPr xmlns="http://schemas.microsoft.com/office/spreadsheetml/2009/9/main" objectType="CheckBox" fmlaLink="$L$28" lockText="1" noThreeD="1"/>
</file>

<file path=xl/ctrlProps/ctrlProp26.xml><?xml version="1.0" encoding="utf-8"?>
<formControlPr xmlns="http://schemas.microsoft.com/office/spreadsheetml/2009/9/main" objectType="CheckBox" fmlaLink="$L$27"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37"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L$4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L$4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L$44" lockText="1" noThreeD="1"/>
</file>

<file path=xl/ctrlProps/ctrlProp7.xml><?xml version="1.0" encoding="utf-8"?>
<formControlPr xmlns="http://schemas.microsoft.com/office/spreadsheetml/2009/9/main" objectType="CheckBox" fmlaLink="$L$45" lockText="1" noThreeD="1"/>
</file>

<file path=xl/ctrlProps/ctrlProp8.xml><?xml version="1.0" encoding="utf-8"?>
<formControlPr xmlns="http://schemas.microsoft.com/office/spreadsheetml/2009/9/main" objectType="CheckBox" fmlaLink="$L$46" lockText="1" noThreeD="1"/>
</file>

<file path=xl/ctrlProps/ctrlProp9.xml><?xml version="1.0" encoding="utf-8"?>
<formControlPr xmlns="http://schemas.microsoft.com/office/spreadsheetml/2009/9/main" objectType="CheckBox" fmlaLink="$L$4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35</xdr:row>
          <xdr:rowOff>68580</xdr:rowOff>
        </xdr:from>
        <xdr:to>
          <xdr:col>0</xdr:col>
          <xdr:colOff>411480</xdr:colOff>
          <xdr:row>35</xdr:row>
          <xdr:rowOff>297180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37</xdr:row>
          <xdr:rowOff>68580</xdr:rowOff>
        </xdr:from>
        <xdr:to>
          <xdr:col>0</xdr:col>
          <xdr:colOff>411480</xdr:colOff>
          <xdr:row>37</xdr:row>
          <xdr:rowOff>297180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36</xdr:row>
          <xdr:rowOff>68580</xdr:rowOff>
        </xdr:from>
        <xdr:to>
          <xdr:col>0</xdr:col>
          <xdr:colOff>411480</xdr:colOff>
          <xdr:row>36</xdr:row>
          <xdr:rowOff>297180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41</xdr:row>
          <xdr:rowOff>68580</xdr:rowOff>
        </xdr:from>
        <xdr:to>
          <xdr:col>0</xdr:col>
          <xdr:colOff>411480</xdr:colOff>
          <xdr:row>41</xdr:row>
          <xdr:rowOff>297180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42</xdr:row>
          <xdr:rowOff>68580</xdr:rowOff>
        </xdr:from>
        <xdr:to>
          <xdr:col>0</xdr:col>
          <xdr:colOff>411480</xdr:colOff>
          <xdr:row>42</xdr:row>
          <xdr:rowOff>297180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43</xdr:row>
          <xdr:rowOff>68580</xdr:rowOff>
        </xdr:from>
        <xdr:to>
          <xdr:col>0</xdr:col>
          <xdr:colOff>411480</xdr:colOff>
          <xdr:row>43</xdr:row>
          <xdr:rowOff>297180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44</xdr:row>
          <xdr:rowOff>68580</xdr:rowOff>
        </xdr:from>
        <xdr:to>
          <xdr:col>0</xdr:col>
          <xdr:colOff>411480</xdr:colOff>
          <xdr:row>44</xdr:row>
          <xdr:rowOff>297180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45</xdr:row>
          <xdr:rowOff>68580</xdr:rowOff>
        </xdr:from>
        <xdr:to>
          <xdr:col>0</xdr:col>
          <xdr:colOff>411480</xdr:colOff>
          <xdr:row>45</xdr:row>
          <xdr:rowOff>297180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46</xdr:row>
          <xdr:rowOff>68580</xdr:rowOff>
        </xdr:from>
        <xdr:to>
          <xdr:col>0</xdr:col>
          <xdr:colOff>411480</xdr:colOff>
          <xdr:row>46</xdr:row>
          <xdr:rowOff>297180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47</xdr:row>
          <xdr:rowOff>68580</xdr:rowOff>
        </xdr:from>
        <xdr:to>
          <xdr:col>0</xdr:col>
          <xdr:colOff>411480</xdr:colOff>
          <xdr:row>47</xdr:row>
          <xdr:rowOff>297180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48</xdr:row>
          <xdr:rowOff>68580</xdr:rowOff>
        </xdr:from>
        <xdr:to>
          <xdr:col>0</xdr:col>
          <xdr:colOff>411480</xdr:colOff>
          <xdr:row>48</xdr:row>
          <xdr:rowOff>297180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49</xdr:row>
          <xdr:rowOff>68580</xdr:rowOff>
        </xdr:from>
        <xdr:to>
          <xdr:col>0</xdr:col>
          <xdr:colOff>411480</xdr:colOff>
          <xdr:row>49</xdr:row>
          <xdr:rowOff>297180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49</xdr:row>
          <xdr:rowOff>68580</xdr:rowOff>
        </xdr:from>
        <xdr:to>
          <xdr:col>2</xdr:col>
          <xdr:colOff>411480</xdr:colOff>
          <xdr:row>49</xdr:row>
          <xdr:rowOff>297180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48</xdr:row>
          <xdr:rowOff>68580</xdr:rowOff>
        </xdr:from>
        <xdr:to>
          <xdr:col>2</xdr:col>
          <xdr:colOff>411480</xdr:colOff>
          <xdr:row>48</xdr:row>
          <xdr:rowOff>297180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48</xdr:row>
          <xdr:rowOff>68580</xdr:rowOff>
        </xdr:from>
        <xdr:to>
          <xdr:col>6</xdr:col>
          <xdr:colOff>411480</xdr:colOff>
          <xdr:row>48</xdr:row>
          <xdr:rowOff>297180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50</xdr:row>
          <xdr:rowOff>68580</xdr:rowOff>
        </xdr:from>
        <xdr:to>
          <xdr:col>2</xdr:col>
          <xdr:colOff>411480</xdr:colOff>
          <xdr:row>50</xdr:row>
          <xdr:rowOff>297180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50</xdr:row>
          <xdr:rowOff>68580</xdr:rowOff>
        </xdr:from>
        <xdr:to>
          <xdr:col>6</xdr:col>
          <xdr:colOff>411480</xdr:colOff>
          <xdr:row>50</xdr:row>
          <xdr:rowOff>297180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50</xdr:row>
          <xdr:rowOff>68580</xdr:rowOff>
        </xdr:from>
        <xdr:to>
          <xdr:col>0</xdr:col>
          <xdr:colOff>411480</xdr:colOff>
          <xdr:row>50</xdr:row>
          <xdr:rowOff>297180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51</xdr:row>
          <xdr:rowOff>68580</xdr:rowOff>
        </xdr:from>
        <xdr:to>
          <xdr:col>0</xdr:col>
          <xdr:colOff>411480</xdr:colOff>
          <xdr:row>51</xdr:row>
          <xdr:rowOff>297180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51</xdr:row>
          <xdr:rowOff>68580</xdr:rowOff>
        </xdr:from>
        <xdr:to>
          <xdr:col>6</xdr:col>
          <xdr:colOff>411480</xdr:colOff>
          <xdr:row>51</xdr:row>
          <xdr:rowOff>297180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35</xdr:row>
          <xdr:rowOff>68580</xdr:rowOff>
        </xdr:from>
        <xdr:to>
          <xdr:col>4</xdr:col>
          <xdr:colOff>411480</xdr:colOff>
          <xdr:row>35</xdr:row>
          <xdr:rowOff>297180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37</xdr:row>
          <xdr:rowOff>68580</xdr:rowOff>
        </xdr:from>
        <xdr:to>
          <xdr:col>4</xdr:col>
          <xdr:colOff>411480</xdr:colOff>
          <xdr:row>37</xdr:row>
          <xdr:rowOff>297180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36</xdr:row>
          <xdr:rowOff>68580</xdr:rowOff>
        </xdr:from>
        <xdr:to>
          <xdr:col>4</xdr:col>
          <xdr:colOff>411480</xdr:colOff>
          <xdr:row>36</xdr:row>
          <xdr:rowOff>297180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26</xdr:row>
          <xdr:rowOff>30480</xdr:rowOff>
        </xdr:from>
        <xdr:to>
          <xdr:col>2</xdr:col>
          <xdr:colOff>411480</xdr:colOff>
          <xdr:row>26</xdr:row>
          <xdr:rowOff>259080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51</xdr:row>
          <xdr:rowOff>68580</xdr:rowOff>
        </xdr:from>
        <xdr:to>
          <xdr:col>2</xdr:col>
          <xdr:colOff>411480</xdr:colOff>
          <xdr:row>51</xdr:row>
          <xdr:rowOff>297180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27</xdr:row>
          <xdr:rowOff>236220</xdr:rowOff>
        </xdr:from>
        <xdr:to>
          <xdr:col>2</xdr:col>
          <xdr:colOff>411480</xdr:colOff>
          <xdr:row>27</xdr:row>
          <xdr:rowOff>464820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39</xdr:row>
          <xdr:rowOff>76200</xdr:rowOff>
        </xdr:from>
        <xdr:to>
          <xdr:col>0</xdr:col>
          <xdr:colOff>403860</xdr:colOff>
          <xdr:row>40</xdr:row>
          <xdr:rowOff>160020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114300</xdr:colOff>
          <xdr:row>70</xdr:row>
          <xdr:rowOff>15240</xdr:rowOff>
        </xdr:from>
        <xdr:to>
          <xdr:col>28</xdr:col>
          <xdr:colOff>114300</xdr:colOff>
          <xdr:row>73</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106680</xdr:colOff>
          <xdr:row>73</xdr:row>
          <xdr:rowOff>0</xdr:rowOff>
        </xdr:from>
        <xdr:to>
          <xdr:col>28</xdr:col>
          <xdr:colOff>114300</xdr:colOff>
          <xdr:row>76</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76</xdr:row>
          <xdr:rowOff>0</xdr:rowOff>
        </xdr:from>
        <xdr:to>
          <xdr:col>28</xdr:col>
          <xdr:colOff>121920</xdr:colOff>
          <xdr:row>78</xdr:row>
          <xdr:rowOff>167640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161925</xdr:colOff>
      <xdr:row>14</xdr:row>
      <xdr:rowOff>0</xdr:rowOff>
    </xdr:from>
    <xdr:to>
      <xdr:col>11</xdr:col>
      <xdr:colOff>28575</xdr:colOff>
      <xdr:row>15</xdr:row>
      <xdr:rowOff>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3088005" y="2295525"/>
          <a:ext cx="167640" cy="161925"/>
          <a:chOff x="6817519" y="1624013"/>
          <a:chExt cx="378619" cy="233362"/>
        </a:xfrm>
      </xdr:grpSpPr>
      <xdr:sp macro="" textlink="">
        <xdr:nvSpPr>
          <xdr:cNvPr id="3" name="Line 1">
            <a:extLst>
              <a:ext uri="{FF2B5EF4-FFF2-40B4-BE49-F238E27FC236}">
                <a16:creationId xmlns:a16="http://schemas.microsoft.com/office/drawing/2014/main" id="{00000000-0008-0000-0200-000003000000}"/>
              </a:ext>
            </a:extLst>
          </xdr:cNvPr>
          <xdr:cNvSpPr>
            <a:spLocks noChangeShapeType="1"/>
          </xdr:cNvSpPr>
        </xdr:nvSpPr>
        <xdr:spPr bwMode="auto">
          <a:xfrm>
            <a:off x="6817519" y="1624013"/>
            <a:ext cx="37861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4">
            <a:extLst>
              <a:ext uri="{FF2B5EF4-FFF2-40B4-BE49-F238E27FC236}">
                <a16:creationId xmlns:a16="http://schemas.microsoft.com/office/drawing/2014/main" id="{00000000-0008-0000-0200-000004000000}"/>
              </a:ext>
            </a:extLst>
          </xdr:cNvPr>
          <xdr:cNvSpPr>
            <a:spLocks noChangeShapeType="1"/>
          </xdr:cNvSpPr>
        </xdr:nvSpPr>
        <xdr:spPr bwMode="auto">
          <a:xfrm>
            <a:off x="6817519" y="1624013"/>
            <a:ext cx="0" cy="233362"/>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242887</xdr:colOff>
      <xdr:row>14</xdr:row>
      <xdr:rowOff>0</xdr:rowOff>
    </xdr:from>
    <xdr:to>
      <xdr:col>18</xdr:col>
      <xdr:colOff>494887</xdr:colOff>
      <xdr:row>15</xdr:row>
      <xdr:rowOff>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5609272" y="2295525"/>
          <a:ext cx="57690" cy="161925"/>
          <a:chOff x="10994231" y="1624013"/>
          <a:chExt cx="252000" cy="233362"/>
        </a:xfrm>
      </xdr:grpSpPr>
      <xdr:sp macro="" textlink="">
        <xdr:nvSpPr>
          <xdr:cNvPr id="9" name="Line 1">
            <a:extLst>
              <a:ext uri="{FF2B5EF4-FFF2-40B4-BE49-F238E27FC236}">
                <a16:creationId xmlns:a16="http://schemas.microsoft.com/office/drawing/2014/main" id="{00000000-0008-0000-0200-000009000000}"/>
              </a:ext>
            </a:extLst>
          </xdr:cNvPr>
          <xdr:cNvSpPr>
            <a:spLocks noChangeShapeType="1"/>
          </xdr:cNvSpPr>
        </xdr:nvSpPr>
        <xdr:spPr bwMode="auto">
          <a:xfrm>
            <a:off x="10994231" y="1624013"/>
            <a:ext cx="252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4">
            <a:extLst>
              <a:ext uri="{FF2B5EF4-FFF2-40B4-BE49-F238E27FC236}">
                <a16:creationId xmlns:a16="http://schemas.microsoft.com/office/drawing/2014/main" id="{00000000-0008-0000-0200-00000A000000}"/>
              </a:ext>
            </a:extLst>
          </xdr:cNvPr>
          <xdr:cNvSpPr>
            <a:spLocks noChangeShapeType="1"/>
          </xdr:cNvSpPr>
        </xdr:nvSpPr>
        <xdr:spPr bwMode="auto">
          <a:xfrm>
            <a:off x="10994231" y="1624013"/>
            <a:ext cx="0" cy="233362"/>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39</xdr:col>
          <xdr:colOff>76200</xdr:colOff>
          <xdr:row>24</xdr:row>
          <xdr:rowOff>99060</xdr:rowOff>
        </xdr:from>
        <xdr:to>
          <xdr:col>40</xdr:col>
          <xdr:colOff>205740</xdr:colOff>
          <xdr:row>27</xdr:row>
          <xdr:rowOff>15240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36</xdr:row>
          <xdr:rowOff>106680</xdr:rowOff>
        </xdr:from>
        <xdr:to>
          <xdr:col>40</xdr:col>
          <xdr:colOff>60960</xdr:colOff>
          <xdr:row>39</xdr:row>
          <xdr:rowOff>7620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53340</xdr:colOff>
          <xdr:row>49</xdr:row>
          <xdr:rowOff>7620</xdr:rowOff>
        </xdr:from>
        <xdr:to>
          <xdr:col>40</xdr:col>
          <xdr:colOff>60960</xdr:colOff>
          <xdr:row>51</xdr:row>
          <xdr:rowOff>30480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60960</xdr:colOff>
          <xdr:row>60</xdr:row>
          <xdr:rowOff>106680</xdr:rowOff>
        </xdr:from>
        <xdr:to>
          <xdr:col>40</xdr:col>
          <xdr:colOff>53340</xdr:colOff>
          <xdr:row>63</xdr:row>
          <xdr:rowOff>38100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73</xdr:row>
          <xdr:rowOff>22860</xdr:rowOff>
        </xdr:from>
        <xdr:to>
          <xdr:col>40</xdr:col>
          <xdr:colOff>53340</xdr:colOff>
          <xdr:row>75</xdr:row>
          <xdr:rowOff>7620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84</xdr:row>
          <xdr:rowOff>114300</xdr:rowOff>
        </xdr:from>
        <xdr:to>
          <xdr:col>40</xdr:col>
          <xdr:colOff>60960</xdr:colOff>
          <xdr:row>87</xdr:row>
          <xdr:rowOff>7620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99060</xdr:colOff>
          <xdr:row>27</xdr:row>
          <xdr:rowOff>38100</xdr:rowOff>
        </xdr:from>
        <xdr:to>
          <xdr:col>40</xdr:col>
          <xdr:colOff>91440</xdr:colOff>
          <xdr:row>29</xdr:row>
          <xdr:rowOff>53340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99060</xdr:colOff>
          <xdr:row>39</xdr:row>
          <xdr:rowOff>15240</xdr:rowOff>
        </xdr:from>
        <xdr:to>
          <xdr:col>40</xdr:col>
          <xdr:colOff>53340</xdr:colOff>
          <xdr:row>41</xdr:row>
          <xdr:rowOff>38100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60960</xdr:colOff>
          <xdr:row>51</xdr:row>
          <xdr:rowOff>7620</xdr:rowOff>
        </xdr:from>
        <xdr:to>
          <xdr:col>40</xdr:col>
          <xdr:colOff>251460</xdr:colOff>
          <xdr:row>53</xdr:row>
          <xdr:rowOff>38100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63</xdr:row>
          <xdr:rowOff>7620</xdr:rowOff>
        </xdr:from>
        <xdr:to>
          <xdr:col>40</xdr:col>
          <xdr:colOff>99060</xdr:colOff>
          <xdr:row>65</xdr:row>
          <xdr:rowOff>45720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91440</xdr:colOff>
          <xdr:row>75</xdr:row>
          <xdr:rowOff>22860</xdr:rowOff>
        </xdr:from>
        <xdr:to>
          <xdr:col>40</xdr:col>
          <xdr:colOff>152400</xdr:colOff>
          <xdr:row>77</xdr:row>
          <xdr:rowOff>30480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87</xdr:row>
          <xdr:rowOff>30480</xdr:rowOff>
        </xdr:from>
        <xdr:to>
          <xdr:col>40</xdr:col>
          <xdr:colOff>205740</xdr:colOff>
          <xdr:row>89</xdr:row>
          <xdr:rowOff>38100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163830</xdr:colOff>
      <xdr:row>13</xdr:row>
      <xdr:rowOff>0</xdr:rowOff>
    </xdr:from>
    <xdr:to>
      <xdr:col>11</xdr:col>
      <xdr:colOff>26670</xdr:colOff>
      <xdr:row>14</xdr:row>
      <xdr:rowOff>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3091815" y="2209800"/>
          <a:ext cx="161925" cy="161925"/>
          <a:chOff x="6817519" y="1624013"/>
          <a:chExt cx="378619" cy="233362"/>
        </a:xfrm>
      </xdr:grpSpPr>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a:off x="6817519" y="1624013"/>
            <a:ext cx="37861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4">
            <a:extLst>
              <a:ext uri="{FF2B5EF4-FFF2-40B4-BE49-F238E27FC236}">
                <a16:creationId xmlns:a16="http://schemas.microsoft.com/office/drawing/2014/main" id="{00000000-0008-0000-0300-000004000000}"/>
              </a:ext>
            </a:extLst>
          </xdr:cNvPr>
          <xdr:cNvSpPr>
            <a:spLocks noChangeShapeType="1"/>
          </xdr:cNvSpPr>
        </xdr:nvSpPr>
        <xdr:spPr bwMode="auto">
          <a:xfrm>
            <a:off x="6817519" y="1624013"/>
            <a:ext cx="0" cy="233362"/>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246697</xdr:colOff>
      <xdr:row>13</xdr:row>
      <xdr:rowOff>0</xdr:rowOff>
    </xdr:from>
    <xdr:to>
      <xdr:col>18</xdr:col>
      <xdr:colOff>304387</xdr:colOff>
      <xdr:row>14</xdr:row>
      <xdr:rowOff>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5613082" y="2209800"/>
          <a:ext cx="53880" cy="161925"/>
          <a:chOff x="10994231" y="1624013"/>
          <a:chExt cx="252000" cy="233362"/>
        </a:xfrm>
      </xdr:grpSpPr>
      <xdr:sp macro="" textlink="">
        <xdr:nvSpPr>
          <xdr:cNvPr id="6" name="Line 1">
            <a:extLst>
              <a:ext uri="{FF2B5EF4-FFF2-40B4-BE49-F238E27FC236}">
                <a16:creationId xmlns:a16="http://schemas.microsoft.com/office/drawing/2014/main" id="{00000000-0008-0000-0300-000006000000}"/>
              </a:ext>
            </a:extLst>
          </xdr:cNvPr>
          <xdr:cNvSpPr>
            <a:spLocks noChangeShapeType="1"/>
          </xdr:cNvSpPr>
        </xdr:nvSpPr>
        <xdr:spPr bwMode="auto">
          <a:xfrm>
            <a:off x="10994231" y="1624013"/>
            <a:ext cx="252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4">
            <a:extLst>
              <a:ext uri="{FF2B5EF4-FFF2-40B4-BE49-F238E27FC236}">
                <a16:creationId xmlns:a16="http://schemas.microsoft.com/office/drawing/2014/main" id="{00000000-0008-0000-0300-000007000000}"/>
              </a:ext>
            </a:extLst>
          </xdr:cNvPr>
          <xdr:cNvSpPr>
            <a:spLocks noChangeShapeType="1"/>
          </xdr:cNvSpPr>
        </xdr:nvSpPr>
        <xdr:spPr bwMode="auto">
          <a:xfrm>
            <a:off x="10994231" y="1624013"/>
            <a:ext cx="0" cy="233362"/>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39</xdr:col>
          <xdr:colOff>76200</xdr:colOff>
          <xdr:row>22</xdr:row>
          <xdr:rowOff>83820</xdr:rowOff>
        </xdr:from>
        <xdr:to>
          <xdr:col>40</xdr:col>
          <xdr:colOff>213360</xdr:colOff>
          <xdr:row>24</xdr:row>
          <xdr:rowOff>22860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32</xdr:row>
          <xdr:rowOff>99060</xdr:rowOff>
        </xdr:from>
        <xdr:to>
          <xdr:col>40</xdr:col>
          <xdr:colOff>60960</xdr:colOff>
          <xdr:row>34</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68580</xdr:colOff>
          <xdr:row>42</xdr:row>
          <xdr:rowOff>99060</xdr:rowOff>
        </xdr:from>
        <xdr:to>
          <xdr:col>40</xdr:col>
          <xdr:colOff>60960</xdr:colOff>
          <xdr:row>44</xdr:row>
          <xdr:rowOff>22860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68580</xdr:colOff>
          <xdr:row>52</xdr:row>
          <xdr:rowOff>76200</xdr:rowOff>
        </xdr:from>
        <xdr:to>
          <xdr:col>40</xdr:col>
          <xdr:colOff>60960</xdr:colOff>
          <xdr:row>54</xdr:row>
          <xdr:rowOff>22860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62</xdr:row>
          <xdr:rowOff>114300</xdr:rowOff>
        </xdr:from>
        <xdr:to>
          <xdr:col>40</xdr:col>
          <xdr:colOff>60960</xdr:colOff>
          <xdr:row>64</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72</xdr:row>
          <xdr:rowOff>114300</xdr:rowOff>
        </xdr:from>
        <xdr:to>
          <xdr:col>40</xdr:col>
          <xdr:colOff>60960</xdr:colOff>
          <xdr:row>74</xdr:row>
          <xdr:rowOff>22860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83820</xdr:colOff>
          <xdr:row>24</xdr:row>
          <xdr:rowOff>91440</xdr:rowOff>
        </xdr:from>
        <xdr:to>
          <xdr:col>40</xdr:col>
          <xdr:colOff>99060</xdr:colOff>
          <xdr:row>26</xdr:row>
          <xdr:rowOff>22860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83820</xdr:colOff>
          <xdr:row>34</xdr:row>
          <xdr:rowOff>99060</xdr:rowOff>
        </xdr:from>
        <xdr:to>
          <xdr:col>40</xdr:col>
          <xdr:colOff>60960</xdr:colOff>
          <xdr:row>36</xdr:row>
          <xdr:rowOff>22860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68580</xdr:colOff>
          <xdr:row>44</xdr:row>
          <xdr:rowOff>106680</xdr:rowOff>
        </xdr:from>
        <xdr:to>
          <xdr:col>40</xdr:col>
          <xdr:colOff>251460</xdr:colOff>
          <xdr:row>46</xdr:row>
          <xdr:rowOff>22860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54</xdr:row>
          <xdr:rowOff>91440</xdr:rowOff>
        </xdr:from>
        <xdr:to>
          <xdr:col>40</xdr:col>
          <xdr:colOff>99060</xdr:colOff>
          <xdr:row>56</xdr:row>
          <xdr:rowOff>22860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83820</xdr:colOff>
          <xdr:row>64</xdr:row>
          <xdr:rowOff>114300</xdr:rowOff>
        </xdr:from>
        <xdr:to>
          <xdr:col>40</xdr:col>
          <xdr:colOff>152400</xdr:colOff>
          <xdr:row>66</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74</xdr:row>
          <xdr:rowOff>114300</xdr:rowOff>
        </xdr:from>
        <xdr:to>
          <xdr:col>40</xdr:col>
          <xdr:colOff>213360</xdr:colOff>
          <xdr:row>76</xdr:row>
          <xdr:rowOff>22860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etajima.niye.go.jp/trainingprogra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46.xml"/><Relationship Id="rId12" Type="http://schemas.openxmlformats.org/officeDocument/2006/relationships/ctrlProp" Target="../ctrlProps/ctrlProp51.xml"/><Relationship Id="rId2" Type="http://schemas.openxmlformats.org/officeDocument/2006/relationships/drawing" Target="../drawings/drawing4.xml"/><Relationship Id="rId16"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Z55"/>
  <sheetViews>
    <sheetView tabSelected="1" zoomScaleNormal="100" zoomScaleSheetLayoutView="99" workbookViewId="0">
      <pane ySplit="4" topLeftCell="A5" activePane="bottomLeft" state="frozen"/>
      <selection pane="bottomLeft" activeCell="D4" sqref="D4"/>
    </sheetView>
  </sheetViews>
  <sheetFormatPr defaultColWidth="9.375" defaultRowHeight="26.25" customHeight="1" outlineLevelCol="1"/>
  <cols>
    <col min="1" max="1" width="9.375" style="10" customWidth="1"/>
    <col min="2" max="2" width="28" style="10" customWidth="1"/>
    <col min="3" max="3" width="9.375" style="10"/>
    <col min="4" max="4" width="9.625" style="10" bestFit="1" customWidth="1"/>
    <col min="5" max="10" width="9.375" style="10"/>
    <col min="11" max="11" width="29.375" style="10" customWidth="1"/>
    <col min="12" max="13" width="9.375" style="10" hidden="1" customWidth="1" outlineLevel="1"/>
    <col min="14" max="14" width="8.875" style="10" hidden="1" customWidth="1" outlineLevel="1"/>
    <col min="15" max="15" width="13.125" style="10" customWidth="1" collapsed="1"/>
    <col min="16" max="16" width="13.125" style="10" customWidth="1"/>
    <col min="17" max="17" width="9.375" style="10"/>
    <col min="18" max="18" width="19.5" style="10" hidden="1" customWidth="1"/>
    <col min="19" max="16384" width="9.375" style="10"/>
  </cols>
  <sheetData>
    <row r="1" spans="1:26" ht="26.25" customHeight="1">
      <c r="A1" s="256" t="s">
        <v>184</v>
      </c>
      <c r="B1" s="256"/>
      <c r="C1" s="256"/>
      <c r="D1" s="256"/>
      <c r="E1" s="256"/>
      <c r="F1" s="256"/>
      <c r="G1" s="256"/>
      <c r="H1" s="256"/>
      <c r="I1" s="256"/>
      <c r="J1" s="256"/>
      <c r="K1" s="256"/>
    </row>
    <row r="2" spans="1:26" ht="26.25" customHeight="1" thickBot="1">
      <c r="A2" s="232" t="s">
        <v>107</v>
      </c>
      <c r="B2" s="232"/>
      <c r="C2" s="232"/>
      <c r="D2" s="232"/>
      <c r="E2" s="232"/>
      <c r="F2" s="232"/>
      <c r="G2" s="231" t="str">
        <f>IF(I7="","",EDATE(I7,-3))</f>
        <v/>
      </c>
      <c r="H2" s="231"/>
      <c r="I2" s="231"/>
      <c r="J2" s="4" t="s">
        <v>60</v>
      </c>
      <c r="K2" s="9"/>
      <c r="O2"/>
      <c r="P2"/>
      <c r="Q2"/>
      <c r="R2"/>
      <c r="S2"/>
      <c r="T2"/>
      <c r="U2"/>
      <c r="V2"/>
      <c r="W2"/>
      <c r="X2"/>
      <c r="Y2"/>
      <c r="Z2"/>
    </row>
    <row r="3" spans="1:26" ht="26.25" customHeight="1" thickBot="1">
      <c r="A3" s="273" t="s">
        <v>203</v>
      </c>
      <c r="B3" s="274"/>
      <c r="C3" s="274"/>
      <c r="D3" s="274"/>
      <c r="E3" s="274"/>
      <c r="F3" s="274"/>
      <c r="G3" s="274"/>
      <c r="H3" s="274"/>
      <c r="I3" s="274"/>
      <c r="J3" s="274"/>
      <c r="K3" s="275"/>
      <c r="O3"/>
      <c r="P3"/>
      <c r="Q3"/>
      <c r="R3"/>
      <c r="S3"/>
      <c r="T3"/>
      <c r="U3"/>
      <c r="V3"/>
      <c r="W3"/>
      <c r="X3"/>
      <c r="Y3"/>
      <c r="Z3"/>
    </row>
    <row r="4" spans="1:26" ht="26.25" customHeight="1" thickBot="1">
      <c r="A4" s="233" t="s">
        <v>82</v>
      </c>
      <c r="B4" s="234"/>
      <c r="C4" s="42" t="s">
        <v>31</v>
      </c>
      <c r="D4" s="19">
        <v>0</v>
      </c>
      <c r="E4" s="20">
        <v>0</v>
      </c>
      <c r="F4" s="21">
        <v>0</v>
      </c>
      <c r="G4" s="43" t="str">
        <f>IF(OR(D4=0,E4=0,F4=0),"( 　　)",DATE(D4+2018,E4,F4))</f>
        <v>( 　　)</v>
      </c>
      <c r="H4" s="260" t="str">
        <f>IF(OR(D4=0,E4=0,F4=0),"",DATE(D4+2018,E4,F4))</f>
        <v/>
      </c>
      <c r="I4" s="260"/>
      <c r="J4" s="260"/>
      <c r="K4" s="260"/>
    </row>
    <row r="5" spans="1:26" ht="26.25" customHeight="1">
      <c r="A5" s="237" t="s">
        <v>78</v>
      </c>
      <c r="B5" s="238"/>
      <c r="C5" s="167" t="s">
        <v>72</v>
      </c>
      <c r="D5" s="167" t="s">
        <v>31</v>
      </c>
      <c r="E5" s="19">
        <v>0</v>
      </c>
      <c r="F5" s="20">
        <v>0</v>
      </c>
      <c r="G5" s="21">
        <v>0</v>
      </c>
      <c r="H5" s="168" t="str">
        <f>IF(OR(E5=0,F5=0,G5=0),"( 　　)",DATE(E5+2018,F5,G5))</f>
        <v>( 　　)</v>
      </c>
      <c r="I5" s="169">
        <v>0</v>
      </c>
      <c r="J5" s="170">
        <v>0</v>
      </c>
      <c r="K5" s="12"/>
      <c r="R5" s="153" t="str">
        <f>IF(OR(E5=0,F5=0,G5=0),"",DATE(E5+2018,F5,G5))</f>
        <v/>
      </c>
    </row>
    <row r="6" spans="1:26" ht="26.25" customHeight="1">
      <c r="A6" s="239"/>
      <c r="B6" s="240"/>
      <c r="C6" s="55" t="s">
        <v>73</v>
      </c>
      <c r="D6" s="18"/>
      <c r="E6" s="18"/>
      <c r="F6" s="22">
        <v>0</v>
      </c>
      <c r="G6" s="23">
        <v>0</v>
      </c>
      <c r="H6" s="59" t="str">
        <f>IF(OR(F6=0,G6=0),"( 　　)",DATE(E5+2018,F6,G6))</f>
        <v>( 　　)</v>
      </c>
      <c r="I6" s="27">
        <v>0</v>
      </c>
      <c r="J6" s="28">
        <v>0</v>
      </c>
      <c r="K6" s="12"/>
    </row>
    <row r="7" spans="1:26" ht="26.25" customHeight="1" thickBot="1">
      <c r="A7" s="241"/>
      <c r="B7" s="242"/>
      <c r="C7" s="56" t="s">
        <v>61</v>
      </c>
      <c r="D7" s="60">
        <f>IF(J7="",0,J7-I7)</f>
        <v>0</v>
      </c>
      <c r="E7" s="57" t="s">
        <v>7</v>
      </c>
      <c r="F7" s="60" t="str">
        <f>IF(I7="","",D7+1)</f>
        <v/>
      </c>
      <c r="G7" s="57" t="s">
        <v>0</v>
      </c>
      <c r="H7" s="58" t="s">
        <v>62</v>
      </c>
      <c r="I7" s="53" t="str">
        <f>IF(OR(E5=0,F5=0,G5=0),"",DATE(E5+2018,F5,G5))</f>
        <v/>
      </c>
      <c r="J7" s="54" t="str">
        <f>IF(OR(E5=0,F6=0,G6=0),"",DATE(E5+2018,F6,G6))</f>
        <v/>
      </c>
      <c r="K7" s="12"/>
    </row>
    <row r="8" spans="1:26" ht="26.25" customHeight="1">
      <c r="A8" s="243" t="s">
        <v>74</v>
      </c>
      <c r="B8" s="244"/>
      <c r="C8" s="245"/>
      <c r="D8" s="246"/>
      <c r="E8" s="246"/>
      <c r="F8" s="246"/>
      <c r="G8" s="246"/>
      <c r="H8" s="246"/>
      <c r="I8" s="246"/>
      <c r="J8" s="247"/>
      <c r="K8" s="12"/>
    </row>
    <row r="9" spans="1:26" ht="26.25" customHeight="1">
      <c r="A9" s="211" t="s">
        <v>75</v>
      </c>
      <c r="B9" s="212"/>
      <c r="C9" s="201"/>
      <c r="D9" s="202"/>
      <c r="E9" s="202"/>
      <c r="F9" s="202"/>
      <c r="G9" s="202"/>
      <c r="H9" s="202"/>
      <c r="I9" s="202"/>
      <c r="J9" s="203"/>
      <c r="K9" s="12"/>
    </row>
    <row r="10" spans="1:26" ht="26.25" customHeight="1" thickBot="1">
      <c r="A10" s="235" t="s">
        <v>76</v>
      </c>
      <c r="B10" s="236"/>
      <c r="C10" s="175"/>
      <c r="D10" s="176"/>
      <c r="E10" s="176"/>
      <c r="F10" s="176"/>
      <c r="G10" s="176"/>
      <c r="H10" s="176"/>
      <c r="I10" s="176"/>
      <c r="J10" s="177"/>
      <c r="K10" s="12"/>
      <c r="M10"/>
      <c r="N10"/>
    </row>
    <row r="11" spans="1:26" ht="26.25" customHeight="1">
      <c r="A11" s="250" t="s">
        <v>69</v>
      </c>
      <c r="B11" s="7" t="s">
        <v>70</v>
      </c>
      <c r="C11" s="208"/>
      <c r="D11" s="209"/>
      <c r="E11" s="209"/>
      <c r="F11" s="209"/>
      <c r="G11" s="209"/>
      <c r="H11" s="209"/>
      <c r="I11" s="209"/>
      <c r="J11" s="210"/>
      <c r="K11" s="269" t="s">
        <v>110</v>
      </c>
      <c r="M11"/>
      <c r="N11"/>
    </row>
    <row r="12" spans="1:26" ht="26.25" customHeight="1">
      <c r="A12" s="189"/>
      <c r="B12" s="5" t="s">
        <v>66</v>
      </c>
      <c r="C12" s="201"/>
      <c r="D12" s="202"/>
      <c r="E12" s="202"/>
      <c r="F12" s="202"/>
      <c r="G12" s="202"/>
      <c r="H12" s="202"/>
      <c r="I12" s="202"/>
      <c r="J12" s="203"/>
      <c r="K12" s="270"/>
      <c r="M12"/>
      <c r="N12"/>
    </row>
    <row r="13" spans="1:26" ht="26.25" customHeight="1" thickBot="1">
      <c r="A13" s="190"/>
      <c r="B13" s="44" t="s">
        <v>71</v>
      </c>
      <c r="C13" s="175"/>
      <c r="D13" s="176"/>
      <c r="E13" s="176"/>
      <c r="F13" s="176"/>
      <c r="G13" s="176"/>
      <c r="H13" s="176"/>
      <c r="I13" s="176"/>
      <c r="J13" s="177"/>
      <c r="K13" s="270"/>
      <c r="M13"/>
      <c r="N13"/>
    </row>
    <row r="14" spans="1:26" ht="26.25" customHeight="1">
      <c r="A14" s="188" t="s">
        <v>114</v>
      </c>
      <c r="B14" s="7" t="s">
        <v>70</v>
      </c>
      <c r="C14" s="208"/>
      <c r="D14" s="209"/>
      <c r="E14" s="209"/>
      <c r="F14" s="209"/>
      <c r="G14" s="209"/>
      <c r="H14" s="209"/>
      <c r="I14" s="209"/>
      <c r="J14" s="210"/>
      <c r="K14" s="271"/>
      <c r="M14"/>
      <c r="N14"/>
    </row>
    <row r="15" spans="1:26" ht="26.25" customHeight="1">
      <c r="A15" s="189"/>
      <c r="B15" s="5" t="s">
        <v>66</v>
      </c>
      <c r="C15" s="201"/>
      <c r="D15" s="202"/>
      <c r="E15" s="202"/>
      <c r="F15" s="202"/>
      <c r="G15" s="202"/>
      <c r="H15" s="202"/>
      <c r="I15" s="202"/>
      <c r="J15" s="203"/>
      <c r="K15" s="271"/>
      <c r="M15"/>
      <c r="N15"/>
    </row>
    <row r="16" spans="1:26" ht="26.25" customHeight="1" thickBot="1">
      <c r="A16" s="190"/>
      <c r="B16" s="44" t="s">
        <v>71</v>
      </c>
      <c r="C16" s="175"/>
      <c r="D16" s="176"/>
      <c r="E16" s="176"/>
      <c r="F16" s="176"/>
      <c r="G16" s="176"/>
      <c r="H16" s="176"/>
      <c r="I16" s="176"/>
      <c r="J16" s="177"/>
      <c r="K16" s="271"/>
      <c r="M16"/>
      <c r="N16"/>
    </row>
    <row r="17" spans="1:15" ht="26.25" customHeight="1">
      <c r="A17" s="250" t="s">
        <v>109</v>
      </c>
      <c r="B17" s="7" t="s">
        <v>70</v>
      </c>
      <c r="C17" s="245"/>
      <c r="D17" s="246"/>
      <c r="E17" s="246"/>
      <c r="F17" s="246"/>
      <c r="G17" s="246"/>
      <c r="H17" s="246"/>
      <c r="I17" s="246"/>
      <c r="J17" s="247"/>
      <c r="K17" s="271"/>
      <c r="M17"/>
      <c r="N17"/>
    </row>
    <row r="18" spans="1:15" ht="26.25" customHeight="1">
      <c r="A18" s="189"/>
      <c r="B18" s="5" t="s">
        <v>66</v>
      </c>
      <c r="C18" s="201"/>
      <c r="D18" s="202"/>
      <c r="E18" s="202"/>
      <c r="F18" s="202"/>
      <c r="G18" s="202"/>
      <c r="H18" s="202"/>
      <c r="I18" s="202"/>
      <c r="J18" s="203"/>
      <c r="K18" s="271"/>
    </row>
    <row r="19" spans="1:15" ht="26.25" customHeight="1" thickBot="1">
      <c r="A19" s="189"/>
      <c r="B19" s="5" t="s">
        <v>71</v>
      </c>
      <c r="C19" s="201"/>
      <c r="D19" s="202"/>
      <c r="E19" s="202"/>
      <c r="F19" s="202"/>
      <c r="G19" s="202"/>
      <c r="H19" s="202"/>
      <c r="I19" s="202"/>
      <c r="J19" s="203"/>
      <c r="K19" s="272"/>
    </row>
    <row r="20" spans="1:15" ht="26.25" customHeight="1">
      <c r="A20" s="189"/>
      <c r="B20" s="5" t="s">
        <v>77</v>
      </c>
      <c r="C20" s="261"/>
      <c r="D20" s="262"/>
      <c r="E20" s="262"/>
      <c r="F20" s="257" t="s">
        <v>108</v>
      </c>
      <c r="G20" s="257"/>
      <c r="H20" s="257"/>
      <c r="I20" s="257"/>
      <c r="J20" s="258"/>
      <c r="K20" s="13"/>
    </row>
    <row r="21" spans="1:15" ht="26.25" customHeight="1">
      <c r="A21" s="189"/>
      <c r="B21" s="5" t="s">
        <v>63</v>
      </c>
      <c r="C21" s="201"/>
      <c r="D21" s="202"/>
      <c r="E21" s="202"/>
      <c r="F21" s="202"/>
      <c r="G21" s="202"/>
      <c r="H21" s="202"/>
      <c r="I21" s="202"/>
      <c r="J21" s="203"/>
      <c r="K21" s="13"/>
    </row>
    <row r="22" spans="1:15" ht="26.25" customHeight="1">
      <c r="A22" s="189"/>
      <c r="B22" s="5" t="s">
        <v>18</v>
      </c>
      <c r="C22" s="201"/>
      <c r="D22" s="202"/>
      <c r="E22" s="202"/>
      <c r="F22" s="202"/>
      <c r="G22" s="202"/>
      <c r="H22" s="202"/>
      <c r="I22" s="202"/>
      <c r="J22" s="203"/>
      <c r="K22" s="13"/>
    </row>
    <row r="23" spans="1:15" ht="52.5" customHeight="1">
      <c r="A23" s="189"/>
      <c r="B23" s="5" t="s">
        <v>67</v>
      </c>
      <c r="C23" s="263"/>
      <c r="D23" s="264"/>
      <c r="E23" s="264"/>
      <c r="F23" s="264"/>
      <c r="G23" s="264"/>
      <c r="H23" s="264"/>
      <c r="I23" s="264"/>
      <c r="J23" s="265"/>
      <c r="K23" s="13"/>
    </row>
    <row r="24" spans="1:15" ht="52.5" customHeight="1">
      <c r="A24" s="189"/>
      <c r="B24" s="6" t="s">
        <v>68</v>
      </c>
      <c r="C24" s="263"/>
      <c r="D24" s="264"/>
      <c r="E24" s="264"/>
      <c r="F24" s="264"/>
      <c r="G24" s="264"/>
      <c r="H24" s="264"/>
      <c r="I24" s="264"/>
      <c r="J24" s="265"/>
      <c r="K24" s="12"/>
    </row>
    <row r="25" spans="1:15" ht="52.5" customHeight="1">
      <c r="A25" s="189"/>
      <c r="B25" s="45" t="s">
        <v>64</v>
      </c>
      <c r="C25" s="263"/>
      <c r="D25" s="264"/>
      <c r="E25" s="264"/>
      <c r="F25" s="264"/>
      <c r="G25" s="264"/>
      <c r="H25" s="264"/>
      <c r="I25" s="264"/>
      <c r="J25" s="265"/>
      <c r="K25" s="12"/>
    </row>
    <row r="26" spans="1:15" ht="53.25" customHeight="1" thickBot="1">
      <c r="A26" s="190"/>
      <c r="B26" s="8" t="s">
        <v>65</v>
      </c>
      <c r="C26" s="266"/>
      <c r="D26" s="267"/>
      <c r="E26" s="267"/>
      <c r="F26" s="267"/>
      <c r="G26" s="267"/>
      <c r="H26" s="267"/>
      <c r="I26" s="267"/>
      <c r="J26" s="268"/>
      <c r="K26" s="12"/>
    </row>
    <row r="27" spans="1:15" ht="26.25" customHeight="1" thickBot="1">
      <c r="A27" s="191" t="s">
        <v>103</v>
      </c>
      <c r="B27" s="38" t="s">
        <v>115</v>
      </c>
      <c r="C27" s="39"/>
      <c r="D27" s="197" t="s">
        <v>104</v>
      </c>
      <c r="E27" s="197"/>
      <c r="F27" s="198" t="s">
        <v>117</v>
      </c>
      <c r="G27" s="199"/>
      <c r="H27" s="199"/>
      <c r="I27" s="199"/>
      <c r="J27" s="200"/>
      <c r="L27" s="154" t="b">
        <v>0</v>
      </c>
      <c r="M27" s="155"/>
      <c r="N27" s="155"/>
    </row>
    <row r="28" spans="1:15" ht="53.25" customHeight="1">
      <c r="A28" s="192"/>
      <c r="B28" s="41" t="s">
        <v>116</v>
      </c>
      <c r="C28" s="29"/>
      <c r="D28" s="204" t="s">
        <v>104</v>
      </c>
      <c r="E28" s="204"/>
      <c r="F28" s="205" t="s">
        <v>186</v>
      </c>
      <c r="G28" s="206"/>
      <c r="H28" s="206"/>
      <c r="I28" s="206"/>
      <c r="J28" s="207"/>
      <c r="K28" s="286" t="str">
        <f>IF(R5="","",R5-14)</f>
        <v/>
      </c>
      <c r="L28" s="154" t="b">
        <v>0</v>
      </c>
      <c r="M28" s="155"/>
      <c r="N28" s="155"/>
      <c r="O28" s="285" t="s">
        <v>60</v>
      </c>
    </row>
    <row r="29" spans="1:15" ht="53.25" customHeight="1" thickBot="1">
      <c r="A29" s="193"/>
      <c r="B29" s="40" t="s">
        <v>185</v>
      </c>
      <c r="C29" s="194" t="s">
        <v>275</v>
      </c>
      <c r="D29" s="195"/>
      <c r="E29" s="195"/>
      <c r="F29" s="195"/>
      <c r="G29" s="195"/>
      <c r="H29" s="195"/>
      <c r="I29" s="195"/>
      <c r="J29" s="196"/>
      <c r="K29" s="287"/>
      <c r="L29" s="154"/>
      <c r="M29" s="155"/>
      <c r="N29" s="155"/>
      <c r="O29" s="285"/>
    </row>
    <row r="30" spans="1:15" ht="26.25" customHeight="1" thickBot="1">
      <c r="A30" s="12"/>
      <c r="B30" s="12"/>
      <c r="C30" s="12"/>
      <c r="D30" s="12"/>
      <c r="E30" s="12"/>
      <c r="F30" s="12"/>
      <c r="G30" s="12"/>
      <c r="H30" s="12"/>
      <c r="I30" s="12"/>
      <c r="J30" s="12"/>
      <c r="K30" s="12"/>
    </row>
    <row r="31" spans="1:15" ht="26.25" customHeight="1">
      <c r="A31" s="178" t="s">
        <v>94</v>
      </c>
      <c r="B31" s="179"/>
      <c r="C31" s="182" t="s">
        <v>83</v>
      </c>
      <c r="D31" s="182"/>
      <c r="E31" s="182"/>
      <c r="F31" s="183"/>
      <c r="G31" s="186" t="s">
        <v>85</v>
      </c>
      <c r="H31" s="187"/>
      <c r="I31" s="187"/>
      <c r="J31" s="187"/>
      <c r="K31" s="12"/>
    </row>
    <row r="32" spans="1:15" ht="26.25" customHeight="1">
      <c r="A32" s="180"/>
      <c r="B32" s="181"/>
      <c r="C32" s="184" t="s">
        <v>84</v>
      </c>
      <c r="D32" s="184"/>
      <c r="E32" s="184"/>
      <c r="F32" s="185"/>
      <c r="G32" s="186"/>
      <c r="H32" s="187"/>
      <c r="I32" s="187"/>
      <c r="J32" s="187"/>
      <c r="K32" s="12"/>
    </row>
    <row r="33" spans="1:17" ht="26.25" customHeight="1">
      <c r="A33" s="3"/>
      <c r="B33" s="3"/>
      <c r="C33" s="3"/>
      <c r="D33" s="3"/>
      <c r="E33" s="3"/>
      <c r="F33" s="3"/>
      <c r="G33" s="3"/>
      <c r="H33" s="3"/>
      <c r="I33" s="3"/>
      <c r="J33" s="3"/>
      <c r="K33" s="3"/>
    </row>
    <row r="34" spans="1:17" ht="26.25" customHeight="1" thickBot="1">
      <c r="A34" s="259" t="s">
        <v>86</v>
      </c>
      <c r="B34" s="259"/>
      <c r="C34" s="259"/>
      <c r="D34" s="259"/>
      <c r="E34" s="259"/>
      <c r="F34" s="259"/>
      <c r="G34" s="259"/>
      <c r="H34" s="259"/>
      <c r="I34" s="259"/>
      <c r="J34" s="259"/>
      <c r="K34" s="259"/>
    </row>
    <row r="35" spans="1:17" ht="26.25" customHeight="1" thickBot="1">
      <c r="A35" s="215" t="s">
        <v>276</v>
      </c>
      <c r="B35" s="197"/>
      <c r="C35" s="197"/>
      <c r="D35" s="197"/>
      <c r="E35" s="197"/>
      <c r="F35" s="197"/>
      <c r="G35" s="197"/>
      <c r="H35" s="197"/>
      <c r="I35" s="197"/>
      <c r="J35" s="197"/>
      <c r="K35" s="216"/>
    </row>
    <row r="36" spans="1:17" ht="26.25" customHeight="1">
      <c r="A36" s="24"/>
      <c r="B36" s="229" t="s">
        <v>113</v>
      </c>
      <c r="C36" s="229"/>
      <c r="D36" s="229"/>
      <c r="E36" s="29"/>
      <c r="F36" s="229" t="s">
        <v>95</v>
      </c>
      <c r="G36" s="229"/>
      <c r="H36" s="205" t="str">
        <f>IF($L36=TRUE,"注文書を沖山工房へ
FAXしてください。","")</f>
        <v/>
      </c>
      <c r="I36" s="205"/>
      <c r="J36" s="205"/>
      <c r="K36" s="251"/>
      <c r="L36" s="14" t="b">
        <v>0</v>
      </c>
      <c r="M36" s="14" t="b">
        <v>0</v>
      </c>
      <c r="O36" s="295" t="str">
        <f>IF($L36=FALSE,"",IF(I7="","",EDATE(I7,-3)))</f>
        <v/>
      </c>
      <c r="P36" s="296"/>
      <c r="Q36" s="156" t="s">
        <v>60</v>
      </c>
    </row>
    <row r="37" spans="1:17" ht="26.25" customHeight="1" thickBot="1">
      <c r="A37" s="32"/>
      <c r="B37" s="228" t="s">
        <v>105</v>
      </c>
      <c r="C37" s="228"/>
      <c r="D37" s="228"/>
      <c r="E37" s="33"/>
      <c r="F37" s="228" t="s">
        <v>95</v>
      </c>
      <c r="G37" s="228"/>
      <c r="H37" s="252" t="str">
        <f>IF($L37=TRUE,"プログラム注文書と同意書を広島ベイ
ネットへメールしてください。","")</f>
        <v/>
      </c>
      <c r="I37" s="252"/>
      <c r="J37" s="252"/>
      <c r="K37" s="253"/>
      <c r="L37" s="14" t="b">
        <v>0</v>
      </c>
      <c r="M37" s="14" t="b">
        <v>0</v>
      </c>
      <c r="O37" s="293" t="str">
        <f>IF($L37=FALSE,"",IF(I7="","",EDATE(I7,-1)))</f>
        <v/>
      </c>
      <c r="P37" s="294"/>
      <c r="Q37" s="156" t="s">
        <v>60</v>
      </c>
    </row>
    <row r="38" spans="1:17" ht="26.25" customHeight="1" thickBot="1">
      <c r="A38" s="34"/>
      <c r="B38" s="225" t="s">
        <v>106</v>
      </c>
      <c r="C38" s="225"/>
      <c r="D38" s="225"/>
      <c r="E38" s="35"/>
      <c r="F38" s="225" t="s">
        <v>95</v>
      </c>
      <c r="G38" s="225"/>
      <c r="H38" s="223" t="str">
        <f>IF($L38=TRUE,"注文書を石田スポーツへ
FAXしてください。","")</f>
        <v/>
      </c>
      <c r="I38" s="223"/>
      <c r="J38" s="223"/>
      <c r="K38" s="224"/>
      <c r="L38" s="14" t="b">
        <v>0</v>
      </c>
      <c r="M38" s="14" t="b">
        <v>0</v>
      </c>
      <c r="O38" s="297" t="str">
        <f>IF($L38=FALSE,"",IF(I7="","",EDATE(I7,-1)))</f>
        <v/>
      </c>
      <c r="P38" s="298"/>
      <c r="Q38" s="156" t="s">
        <v>60</v>
      </c>
    </row>
    <row r="39" spans="1:17" ht="26.25" customHeight="1">
      <c r="A39" s="215" t="s">
        <v>187</v>
      </c>
      <c r="B39" s="197"/>
      <c r="C39" s="197"/>
      <c r="D39" s="197"/>
      <c r="E39" s="197"/>
      <c r="F39" s="197"/>
      <c r="G39" s="197"/>
      <c r="H39" s="197"/>
      <c r="I39" s="197"/>
      <c r="J39" s="197"/>
      <c r="K39" s="216"/>
      <c r="N39" s="17"/>
    </row>
    <row r="40" spans="1:17" ht="21" customHeight="1">
      <c r="A40" s="226"/>
      <c r="B40" s="217" t="s">
        <v>160</v>
      </c>
      <c r="C40" s="218"/>
      <c r="D40" s="218"/>
      <c r="E40" s="218"/>
      <c r="F40" s="218"/>
      <c r="G40" s="218"/>
      <c r="H40" s="218"/>
      <c r="I40" s="218"/>
      <c r="J40" s="218"/>
      <c r="K40" s="219"/>
      <c r="N40" s="17"/>
    </row>
    <row r="41" spans="1:17" ht="21" customHeight="1" thickBot="1">
      <c r="A41" s="227"/>
      <c r="B41" s="220" t="s">
        <v>161</v>
      </c>
      <c r="C41" s="221"/>
      <c r="D41" s="221"/>
      <c r="E41" s="221"/>
      <c r="F41" s="221"/>
      <c r="G41" s="221"/>
      <c r="H41" s="221"/>
      <c r="I41" s="221"/>
      <c r="J41" s="221"/>
      <c r="K41" s="222"/>
      <c r="N41" s="17"/>
    </row>
    <row r="42" spans="1:17" ht="26.25" customHeight="1">
      <c r="A42" s="24"/>
      <c r="B42" s="230" t="s">
        <v>277</v>
      </c>
      <c r="C42" s="230"/>
      <c r="D42" s="230"/>
      <c r="E42" s="230"/>
      <c r="F42" s="213" t="str">
        <f>IF($L42=TRUE,"カッター指導依頼書","")</f>
        <v/>
      </c>
      <c r="G42" s="213"/>
      <c r="H42" s="213"/>
      <c r="I42" s="213" t="str">
        <f>IF($L42=TRUE,"カッター乗船者名簿","")</f>
        <v/>
      </c>
      <c r="J42" s="213"/>
      <c r="K42" s="214"/>
      <c r="L42" s="11" t="b">
        <v>0</v>
      </c>
      <c r="M42" s="15"/>
      <c r="N42" s="17"/>
      <c r="O42" s="279" t="str">
        <f>IF(R5="","",R5-10)</f>
        <v/>
      </c>
      <c r="P42" s="280"/>
      <c r="Q42" s="285" t="s">
        <v>202</v>
      </c>
    </row>
    <row r="43" spans="1:17" ht="26.25" customHeight="1">
      <c r="A43" s="24"/>
      <c r="B43" s="230" t="s">
        <v>96</v>
      </c>
      <c r="C43" s="230"/>
      <c r="D43" s="230"/>
      <c r="E43" s="230"/>
      <c r="F43" s="213" t="str">
        <f>IF($L43=TRUE,"カヌー研修実施届","")</f>
        <v/>
      </c>
      <c r="G43" s="213"/>
      <c r="H43" s="213"/>
      <c r="I43" s="291" t="str">
        <f>IF($L43=TRUE,"名簿を当日提出
（利用者名簿のコピー）","")</f>
        <v/>
      </c>
      <c r="J43" s="291"/>
      <c r="K43" s="292"/>
      <c r="L43" s="11" t="b">
        <v>0</v>
      </c>
      <c r="M43" s="17"/>
      <c r="N43" s="17"/>
      <c r="O43" s="281"/>
      <c r="P43" s="282"/>
      <c r="Q43" s="285"/>
    </row>
    <row r="44" spans="1:17" ht="26.25" customHeight="1">
      <c r="A44" s="24"/>
      <c r="B44" s="230" t="s">
        <v>97</v>
      </c>
      <c r="C44" s="230"/>
      <c r="D44" s="230"/>
      <c r="E44" s="230"/>
      <c r="F44" s="213" t="str">
        <f>IF($L44=TRUE,"水泳実施届","")</f>
        <v/>
      </c>
      <c r="G44" s="213"/>
      <c r="H44" s="213"/>
      <c r="I44" s="291" t="str">
        <f>IF($L44=TRUE,"名簿を当日提出
（利用者名簿のコピー）","")</f>
        <v/>
      </c>
      <c r="J44" s="291"/>
      <c r="K44" s="292"/>
      <c r="L44" s="11" t="b">
        <v>0</v>
      </c>
      <c r="N44" s="17"/>
      <c r="O44" s="281"/>
      <c r="P44" s="282"/>
      <c r="Q44" s="285"/>
    </row>
    <row r="45" spans="1:17" ht="26.25" customHeight="1">
      <c r="A45" s="24"/>
      <c r="B45" s="230" t="s">
        <v>98</v>
      </c>
      <c r="C45" s="230"/>
      <c r="D45" s="230"/>
      <c r="E45" s="230"/>
      <c r="F45" s="213" t="str">
        <f>IF($L45=TRUE,"マリンウォッチング実施届","")</f>
        <v/>
      </c>
      <c r="G45" s="213"/>
      <c r="H45" s="213"/>
      <c r="I45" s="213" t="str">
        <f>IF($L45=TRUE,"物品利用希望書（必要な場合）","")</f>
        <v/>
      </c>
      <c r="J45" s="213"/>
      <c r="K45" s="214"/>
      <c r="L45" s="11" t="b">
        <v>0</v>
      </c>
      <c r="N45" s="17"/>
      <c r="O45" s="281"/>
      <c r="P45" s="282"/>
      <c r="Q45" s="285"/>
    </row>
    <row r="46" spans="1:17" ht="26.25" customHeight="1">
      <c r="A46" s="24"/>
      <c r="B46" s="230" t="s">
        <v>99</v>
      </c>
      <c r="C46" s="230"/>
      <c r="D46" s="230"/>
      <c r="E46" s="230"/>
      <c r="F46" s="213" t="str">
        <f>IF($L46=TRUE,"ビーチコーミング実施届","")</f>
        <v/>
      </c>
      <c r="G46" s="213"/>
      <c r="H46" s="213"/>
      <c r="I46" s="213" t="str">
        <f>IF($L46=TRUE,"物品利用希望書（必要な場合）","")</f>
        <v/>
      </c>
      <c r="J46" s="213"/>
      <c r="K46" s="214"/>
      <c r="L46" s="11" t="b">
        <v>0</v>
      </c>
      <c r="M46" s="17"/>
      <c r="N46" s="17"/>
      <c r="O46" s="281"/>
      <c r="P46" s="282"/>
      <c r="Q46" s="285"/>
    </row>
    <row r="47" spans="1:17" ht="26.25" customHeight="1">
      <c r="A47" s="24"/>
      <c r="B47" s="230" t="s">
        <v>100</v>
      </c>
      <c r="C47" s="230"/>
      <c r="D47" s="230"/>
      <c r="E47" s="230"/>
      <c r="F47" s="213" t="str">
        <f>IF($L47=TRUE,"ナイトマリンハイク実施届","")</f>
        <v/>
      </c>
      <c r="G47" s="213"/>
      <c r="H47" s="213"/>
      <c r="I47" s="213" t="str">
        <f>IF($L47=TRUE,"物品利用希望書（必要な場合）","")</f>
        <v/>
      </c>
      <c r="J47" s="213"/>
      <c r="K47" s="214"/>
      <c r="L47" s="11" t="b">
        <v>0</v>
      </c>
      <c r="N47" s="17"/>
      <c r="O47" s="281"/>
      <c r="P47" s="282"/>
      <c r="Q47" s="285"/>
    </row>
    <row r="48" spans="1:17" ht="26.25" customHeight="1">
      <c r="A48" s="24"/>
      <c r="B48" s="276" t="s">
        <v>278</v>
      </c>
      <c r="C48" s="230"/>
      <c r="D48" s="277" t="str">
        <f>IF($L48=TRUE,"直接レストランへ「レストラン注文表」、
「食物アレルギー調査票（必要な場合のみ）」を提出してください。","")</f>
        <v/>
      </c>
      <c r="E48" s="277"/>
      <c r="F48" s="277"/>
      <c r="G48" s="277"/>
      <c r="H48" s="277"/>
      <c r="I48" s="277"/>
      <c r="J48" s="278"/>
      <c r="K48" s="288" t="str">
        <f>IF(COUNTIF($L$48:$N$52,TRUE)&gt;0,"物品利用希望書
（必要な場合）","")</f>
        <v/>
      </c>
      <c r="L48" s="11" t="b">
        <v>0</v>
      </c>
      <c r="M48" s="17"/>
      <c r="N48" s="17"/>
      <c r="O48" s="281"/>
      <c r="P48" s="282"/>
      <c r="Q48" s="285"/>
    </row>
    <row r="49" spans="1:17" ht="26.25" customHeight="1">
      <c r="A49" s="24"/>
      <c r="B49" s="16" t="s">
        <v>87</v>
      </c>
      <c r="C49" s="26"/>
      <c r="D49" s="249" t="s">
        <v>90</v>
      </c>
      <c r="E49" s="249"/>
      <c r="F49" s="254"/>
      <c r="G49" s="26"/>
      <c r="H49" s="249" t="s">
        <v>91</v>
      </c>
      <c r="I49" s="249"/>
      <c r="J49" s="249"/>
      <c r="K49" s="289"/>
      <c r="L49" s="11" t="b">
        <v>0</v>
      </c>
      <c r="M49" s="11" t="b">
        <v>0</v>
      </c>
      <c r="N49" s="11" t="b">
        <v>0</v>
      </c>
      <c r="O49" s="281"/>
      <c r="P49" s="282"/>
      <c r="Q49" s="285"/>
    </row>
    <row r="50" spans="1:17" ht="26.25" customHeight="1">
      <c r="A50" s="24"/>
      <c r="B50" s="16" t="s">
        <v>88</v>
      </c>
      <c r="C50" s="26"/>
      <c r="D50" s="249" t="s">
        <v>89</v>
      </c>
      <c r="E50" s="249"/>
      <c r="F50" s="249"/>
      <c r="G50" s="255" t="str">
        <f>IF(OR(L50=TRUE,M50=TRUE),"注文書を石田スポーツへ
FAXしてください","")</f>
        <v/>
      </c>
      <c r="H50" s="255"/>
      <c r="I50" s="255"/>
      <c r="J50" s="255"/>
      <c r="K50" s="289"/>
      <c r="L50" s="11" t="b">
        <v>0</v>
      </c>
      <c r="M50" s="11" t="b">
        <v>0</v>
      </c>
      <c r="O50" s="281"/>
      <c r="P50" s="282"/>
      <c r="Q50" s="285"/>
    </row>
    <row r="51" spans="1:17" ht="26.25" customHeight="1">
      <c r="A51" s="24"/>
      <c r="B51" s="16" t="s">
        <v>93</v>
      </c>
      <c r="C51" s="26"/>
      <c r="D51" s="249" t="s">
        <v>92</v>
      </c>
      <c r="E51" s="249"/>
      <c r="F51" s="249"/>
      <c r="G51" s="26"/>
      <c r="H51" s="249" t="s">
        <v>101</v>
      </c>
      <c r="I51" s="249"/>
      <c r="J51" s="254"/>
      <c r="K51" s="289"/>
      <c r="L51" s="11" t="b">
        <v>0</v>
      </c>
      <c r="M51" s="11" t="b">
        <v>0</v>
      </c>
      <c r="N51" s="11" t="b">
        <v>0</v>
      </c>
      <c r="O51" s="281"/>
      <c r="P51" s="282"/>
      <c r="Q51" s="285"/>
    </row>
    <row r="52" spans="1:17" ht="26.25" customHeight="1" thickBot="1">
      <c r="A52" s="25"/>
      <c r="B52" s="31" t="s">
        <v>102</v>
      </c>
      <c r="C52" s="36"/>
      <c r="D52" s="195" t="s">
        <v>112</v>
      </c>
      <c r="E52" s="195"/>
      <c r="F52" s="195"/>
      <c r="G52" s="30"/>
      <c r="H52" s="248" t="s">
        <v>158</v>
      </c>
      <c r="I52" s="248"/>
      <c r="J52" s="248"/>
      <c r="K52" s="290"/>
      <c r="L52" s="11" t="b">
        <v>0</v>
      </c>
      <c r="M52" s="11" t="b">
        <v>0</v>
      </c>
      <c r="N52" s="11" t="b">
        <v>0</v>
      </c>
      <c r="O52" s="283"/>
      <c r="P52" s="284"/>
      <c r="Q52" s="285"/>
    </row>
    <row r="53" spans="1:17" ht="26.25" customHeight="1">
      <c r="C53" s="17"/>
      <c r="D53" s="17"/>
      <c r="E53" s="17"/>
      <c r="F53" s="17"/>
      <c r="G53" s="17"/>
      <c r="H53" s="17"/>
      <c r="I53" s="17"/>
      <c r="J53" s="17"/>
      <c r="K53" s="17"/>
    </row>
    <row r="54" spans="1:17" ht="26.25" customHeight="1">
      <c r="C54" s="17"/>
      <c r="D54" s="17"/>
      <c r="E54" s="17"/>
      <c r="F54" s="17"/>
      <c r="G54" s="17"/>
      <c r="H54" s="17"/>
      <c r="I54" s="17"/>
      <c r="J54" s="17"/>
      <c r="K54" s="17"/>
    </row>
    <row r="55" spans="1:17" ht="26.25" customHeight="1">
      <c r="C55" s="17"/>
      <c r="D55" s="17"/>
      <c r="E55" s="17"/>
      <c r="F55" s="17"/>
      <c r="G55" s="17"/>
      <c r="H55" s="17"/>
      <c r="I55" s="17"/>
      <c r="J55" s="17"/>
      <c r="K55" s="17"/>
    </row>
  </sheetData>
  <sheetProtection formatCells="0" selectLockedCells="1"/>
  <mergeCells count="95">
    <mergeCell ref="B48:C48"/>
    <mergeCell ref="D48:J48"/>
    <mergeCell ref="O42:P52"/>
    <mergeCell ref="Q42:Q52"/>
    <mergeCell ref="K28:K29"/>
    <mergeCell ref="O28:O29"/>
    <mergeCell ref="K48:K52"/>
    <mergeCell ref="I47:K47"/>
    <mergeCell ref="I46:K46"/>
    <mergeCell ref="I45:K45"/>
    <mergeCell ref="I44:K44"/>
    <mergeCell ref="I43:K43"/>
    <mergeCell ref="O37:P37"/>
    <mergeCell ref="O36:P36"/>
    <mergeCell ref="O38:P38"/>
    <mergeCell ref="A39:K39"/>
    <mergeCell ref="A1:K1"/>
    <mergeCell ref="F20:J20"/>
    <mergeCell ref="A34:K34"/>
    <mergeCell ref="H4:K4"/>
    <mergeCell ref="C20:E20"/>
    <mergeCell ref="A17:A26"/>
    <mergeCell ref="C17:J17"/>
    <mergeCell ref="C22:J22"/>
    <mergeCell ref="C23:J23"/>
    <mergeCell ref="C24:J24"/>
    <mergeCell ref="C25:J25"/>
    <mergeCell ref="C26:J26"/>
    <mergeCell ref="C18:J18"/>
    <mergeCell ref="C19:J19"/>
    <mergeCell ref="K11:K19"/>
    <mergeCell ref="A3:K3"/>
    <mergeCell ref="H52:J52"/>
    <mergeCell ref="D51:F51"/>
    <mergeCell ref="D52:F52"/>
    <mergeCell ref="C13:J13"/>
    <mergeCell ref="A11:A13"/>
    <mergeCell ref="C12:J12"/>
    <mergeCell ref="B37:D37"/>
    <mergeCell ref="B36:D36"/>
    <mergeCell ref="B38:D38"/>
    <mergeCell ref="H36:K36"/>
    <mergeCell ref="H37:K37"/>
    <mergeCell ref="D49:F49"/>
    <mergeCell ref="D50:F50"/>
    <mergeCell ref="G50:J50"/>
    <mergeCell ref="H51:J51"/>
    <mergeCell ref="H49:J49"/>
    <mergeCell ref="G2:I2"/>
    <mergeCell ref="A2:F2"/>
    <mergeCell ref="A4:B4"/>
    <mergeCell ref="A10:B10"/>
    <mergeCell ref="C10:J10"/>
    <mergeCell ref="A5:B7"/>
    <mergeCell ref="A8:B8"/>
    <mergeCell ref="C8:J8"/>
    <mergeCell ref="B45:E45"/>
    <mergeCell ref="B46:E46"/>
    <mergeCell ref="B47:E47"/>
    <mergeCell ref="F43:H43"/>
    <mergeCell ref="F44:H44"/>
    <mergeCell ref="F45:H45"/>
    <mergeCell ref="F46:H46"/>
    <mergeCell ref="F47:H47"/>
    <mergeCell ref="B43:E43"/>
    <mergeCell ref="B44:E44"/>
    <mergeCell ref="I42:K42"/>
    <mergeCell ref="A35:K35"/>
    <mergeCell ref="B40:K40"/>
    <mergeCell ref="B41:K41"/>
    <mergeCell ref="H38:K38"/>
    <mergeCell ref="F38:G38"/>
    <mergeCell ref="A40:A41"/>
    <mergeCell ref="F37:G37"/>
    <mergeCell ref="F36:G36"/>
    <mergeCell ref="B42:E42"/>
    <mergeCell ref="F42:H42"/>
    <mergeCell ref="C11:J11"/>
    <mergeCell ref="A9:B9"/>
    <mergeCell ref="C9:J9"/>
    <mergeCell ref="C14:J14"/>
    <mergeCell ref="C15:J15"/>
    <mergeCell ref="C16:J16"/>
    <mergeCell ref="A31:B32"/>
    <mergeCell ref="C31:F31"/>
    <mergeCell ref="C32:F32"/>
    <mergeCell ref="G31:J32"/>
    <mergeCell ref="A14:A16"/>
    <mergeCell ref="A27:A29"/>
    <mergeCell ref="C29:J29"/>
    <mergeCell ref="D27:E27"/>
    <mergeCell ref="F27:J27"/>
    <mergeCell ref="C21:J21"/>
    <mergeCell ref="D28:E28"/>
    <mergeCell ref="F28:J28"/>
  </mergeCells>
  <phoneticPr fontId="1"/>
  <conditionalFormatting sqref="F36">
    <cfRule type="expression" dxfId="21" priority="85">
      <formula>$M$36=TRUE</formula>
    </cfRule>
  </conditionalFormatting>
  <conditionalFormatting sqref="B36">
    <cfRule type="expression" dxfId="20" priority="86">
      <formula>$L$36=TRUE</formula>
    </cfRule>
  </conditionalFormatting>
  <conditionalFormatting sqref="B37">
    <cfRule type="expression" dxfId="19" priority="87">
      <formula>$L$37=TRUE</formula>
    </cfRule>
  </conditionalFormatting>
  <conditionalFormatting sqref="B38">
    <cfRule type="expression" dxfId="18" priority="88">
      <formula>$L$38=TRUE</formula>
    </cfRule>
  </conditionalFormatting>
  <conditionalFormatting sqref="F37">
    <cfRule type="expression" dxfId="17" priority="89">
      <formula>$M$37=TRUE</formula>
    </cfRule>
  </conditionalFormatting>
  <conditionalFormatting sqref="F38">
    <cfRule type="expression" dxfId="16" priority="90">
      <formula>$M$38=TRUE</formula>
    </cfRule>
  </conditionalFormatting>
  <conditionalFormatting sqref="B42:B51">
    <cfRule type="expression" dxfId="15" priority="91">
      <formula>L42=TRUE</formula>
    </cfRule>
  </conditionalFormatting>
  <conditionalFormatting sqref="K48:K52 F42:K47">
    <cfRule type="notContainsBlanks" dxfId="14" priority="92">
      <formula>LEN(TRIM(F42))&gt;0</formula>
    </cfRule>
  </conditionalFormatting>
  <conditionalFormatting sqref="D7">
    <cfRule type="cellIs" dxfId="13" priority="23" operator="equal">
      <formula>0</formula>
    </cfRule>
  </conditionalFormatting>
  <conditionalFormatting sqref="F7">
    <cfRule type="cellIs" dxfId="12" priority="22" operator="equal">
      <formula>0</formula>
    </cfRule>
  </conditionalFormatting>
  <conditionalFormatting sqref="F20:J20">
    <cfRule type="expression" dxfId="11" priority="12">
      <formula>$C$20&lt;&gt;"その他"</formula>
    </cfRule>
    <cfRule type="cellIs" dxfId="10" priority="16" operator="notEqual">
      <formula>"（　　）"</formula>
    </cfRule>
  </conditionalFormatting>
  <conditionalFormatting sqref="G50:J50">
    <cfRule type="notContainsBlanks" dxfId="9" priority="93">
      <formula>LEN(TRIM(G50))&gt;0</formula>
    </cfRule>
  </conditionalFormatting>
  <conditionalFormatting sqref="H38:K38">
    <cfRule type="notContainsBlanks" dxfId="8" priority="94">
      <formula>LEN(TRIM(H38))&gt;0</formula>
    </cfRule>
  </conditionalFormatting>
  <conditionalFormatting sqref="B52 D27:E28">
    <cfRule type="expression" dxfId="7" priority="120">
      <formula>$L27=TRUE</formula>
    </cfRule>
  </conditionalFormatting>
  <conditionalFormatting sqref="E36:E38">
    <cfRule type="expression" dxfId="6" priority="123">
      <formula>$L36=FALSE</formula>
    </cfRule>
  </conditionalFormatting>
  <conditionalFormatting sqref="D49:F52">
    <cfRule type="expression" dxfId="5" priority="124">
      <formula>$M49=TRUE</formula>
    </cfRule>
  </conditionalFormatting>
  <conditionalFormatting sqref="H49:J49 H51:J52">
    <cfRule type="expression" dxfId="4" priority="125">
      <formula>$N49=TRUE</formula>
    </cfRule>
  </conditionalFormatting>
  <dataValidations xWindow="708" yWindow="604" count="5">
    <dataValidation allowBlank="1" showInputMessage="1" showErrorMessage="1" promptTitle="カタカナ" prompt="カタカナで入力してください" sqref="C8:J8 C12:J12 C15:J15" xr:uid="{00000000-0002-0000-0000-000000000000}"/>
    <dataValidation allowBlank="1" showInputMessage="1" showErrorMessage="1" promptTitle="&quot;その他&quot;のみ入力" prompt="住所の種類を&quot;その他&quot;に選択した場合のみ、具体を入力してください。" sqref="F20" xr:uid="{00000000-0002-0000-0000-000002000000}"/>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D4:F4 E5:G5 F6:G6" xr:uid="{00000000-0002-0000-0000-000003000000}">
      <formula1>0</formula1>
    </dataValidation>
    <dataValidation type="whole" allowBlank="1" showInputMessage="1" showErrorMessage="1" promptTitle="数字のみを入力してください。" prompt="9:00~16:59の範囲で入力してください。" sqref="I5:I6" xr:uid="{00000000-0002-0000-0000-000004000000}">
      <formula1>0</formula1>
      <formula2>16</formula2>
    </dataValidation>
    <dataValidation type="whole" allowBlank="1" showInputMessage="1" showErrorMessage="1" promptTitle="数字のみを入力してください。" prompt="9:00~16:59の間で入力してください。" sqref="J5:J6" xr:uid="{00000000-0002-0000-0000-000005000000}">
      <formula1>0</formula1>
      <formula2>59</formula2>
    </dataValidation>
  </dataValidations>
  <hyperlinks>
    <hyperlink ref="C31:E31" location="利用申込書!A1" display="利用申込書" xr:uid="{00000000-0004-0000-0000-000000000000}"/>
    <hyperlink ref="C32:E32" location="研修計画!A1" display="研修計画" xr:uid="{00000000-0004-0000-0000-000001000000}"/>
    <hyperlink ref="C31:F31" location="利用申込書!A1" display="利用申込書" xr:uid="{00000000-0004-0000-0000-000003000000}"/>
    <hyperlink ref="B41" r:id="rId1" xr:uid="{00000000-0004-0000-0000-000005000000}"/>
  </hyperlinks>
  <pageMargins left="0.23622047244094491" right="0.23622047244094491"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6" r:id="rId5" name="Check Box 2">
              <controlPr defaultSize="0" autoFill="0" autoLine="0" autoPict="0" altText="">
                <anchor moveWithCells="1">
                  <from>
                    <xdr:col>0</xdr:col>
                    <xdr:colOff>182880</xdr:colOff>
                    <xdr:row>35</xdr:row>
                    <xdr:rowOff>68580</xdr:rowOff>
                  </from>
                  <to>
                    <xdr:col>0</xdr:col>
                    <xdr:colOff>411480</xdr:colOff>
                    <xdr:row>35</xdr:row>
                    <xdr:rowOff>297180</xdr:rowOff>
                  </to>
                </anchor>
              </controlPr>
            </control>
          </mc:Choice>
        </mc:AlternateContent>
        <mc:AlternateContent xmlns:mc="http://schemas.openxmlformats.org/markup-compatibility/2006">
          <mc:Choice Requires="x14">
            <control shapeId="6149" r:id="rId6" name="Check Box 5">
              <controlPr defaultSize="0" autoFill="0" autoLine="0" autoPict="0" altText="">
                <anchor moveWithCells="1">
                  <from>
                    <xdr:col>0</xdr:col>
                    <xdr:colOff>182880</xdr:colOff>
                    <xdr:row>37</xdr:row>
                    <xdr:rowOff>68580</xdr:rowOff>
                  </from>
                  <to>
                    <xdr:col>0</xdr:col>
                    <xdr:colOff>411480</xdr:colOff>
                    <xdr:row>37</xdr:row>
                    <xdr:rowOff>297180</xdr:rowOff>
                  </to>
                </anchor>
              </controlPr>
            </control>
          </mc:Choice>
        </mc:AlternateContent>
        <mc:AlternateContent xmlns:mc="http://schemas.openxmlformats.org/markup-compatibility/2006">
          <mc:Choice Requires="x14">
            <control shapeId="6150" r:id="rId7" name="Check Box 6">
              <controlPr defaultSize="0" autoFill="0" autoLine="0" autoPict="0" altText="">
                <anchor moveWithCells="1">
                  <from>
                    <xdr:col>0</xdr:col>
                    <xdr:colOff>182880</xdr:colOff>
                    <xdr:row>36</xdr:row>
                    <xdr:rowOff>68580</xdr:rowOff>
                  </from>
                  <to>
                    <xdr:col>0</xdr:col>
                    <xdr:colOff>411480</xdr:colOff>
                    <xdr:row>36</xdr:row>
                    <xdr:rowOff>297180</xdr:rowOff>
                  </to>
                </anchor>
              </controlPr>
            </control>
          </mc:Choice>
        </mc:AlternateContent>
        <mc:AlternateContent xmlns:mc="http://schemas.openxmlformats.org/markup-compatibility/2006">
          <mc:Choice Requires="x14">
            <control shapeId="6151" r:id="rId8" name="Check Box 7">
              <controlPr defaultSize="0" autoFill="0" autoLine="0" autoPict="0" altText="">
                <anchor moveWithCells="1">
                  <from>
                    <xdr:col>0</xdr:col>
                    <xdr:colOff>160020</xdr:colOff>
                    <xdr:row>41</xdr:row>
                    <xdr:rowOff>68580</xdr:rowOff>
                  </from>
                  <to>
                    <xdr:col>0</xdr:col>
                    <xdr:colOff>411480</xdr:colOff>
                    <xdr:row>41</xdr:row>
                    <xdr:rowOff>297180</xdr:rowOff>
                  </to>
                </anchor>
              </controlPr>
            </control>
          </mc:Choice>
        </mc:AlternateContent>
        <mc:AlternateContent xmlns:mc="http://schemas.openxmlformats.org/markup-compatibility/2006">
          <mc:Choice Requires="x14">
            <control shapeId="6152" r:id="rId9" name="Check Box 8">
              <controlPr defaultSize="0" autoFill="0" autoLine="0" autoPict="0" altText="">
                <anchor moveWithCells="1">
                  <from>
                    <xdr:col>0</xdr:col>
                    <xdr:colOff>160020</xdr:colOff>
                    <xdr:row>42</xdr:row>
                    <xdr:rowOff>68580</xdr:rowOff>
                  </from>
                  <to>
                    <xdr:col>0</xdr:col>
                    <xdr:colOff>411480</xdr:colOff>
                    <xdr:row>42</xdr:row>
                    <xdr:rowOff>297180</xdr:rowOff>
                  </to>
                </anchor>
              </controlPr>
            </control>
          </mc:Choice>
        </mc:AlternateContent>
        <mc:AlternateContent xmlns:mc="http://schemas.openxmlformats.org/markup-compatibility/2006">
          <mc:Choice Requires="x14">
            <control shapeId="6153" r:id="rId10" name="Check Box 9">
              <controlPr defaultSize="0" autoFill="0" autoLine="0" autoPict="0" altText="">
                <anchor moveWithCells="1">
                  <from>
                    <xdr:col>0</xdr:col>
                    <xdr:colOff>160020</xdr:colOff>
                    <xdr:row>43</xdr:row>
                    <xdr:rowOff>68580</xdr:rowOff>
                  </from>
                  <to>
                    <xdr:col>0</xdr:col>
                    <xdr:colOff>411480</xdr:colOff>
                    <xdr:row>43</xdr:row>
                    <xdr:rowOff>297180</xdr:rowOff>
                  </to>
                </anchor>
              </controlPr>
            </control>
          </mc:Choice>
        </mc:AlternateContent>
        <mc:AlternateContent xmlns:mc="http://schemas.openxmlformats.org/markup-compatibility/2006">
          <mc:Choice Requires="x14">
            <control shapeId="6154" r:id="rId11" name="Check Box 10">
              <controlPr defaultSize="0" autoFill="0" autoLine="0" autoPict="0" altText="">
                <anchor moveWithCells="1">
                  <from>
                    <xdr:col>0</xdr:col>
                    <xdr:colOff>160020</xdr:colOff>
                    <xdr:row>44</xdr:row>
                    <xdr:rowOff>68580</xdr:rowOff>
                  </from>
                  <to>
                    <xdr:col>0</xdr:col>
                    <xdr:colOff>411480</xdr:colOff>
                    <xdr:row>44</xdr:row>
                    <xdr:rowOff>297180</xdr:rowOff>
                  </to>
                </anchor>
              </controlPr>
            </control>
          </mc:Choice>
        </mc:AlternateContent>
        <mc:AlternateContent xmlns:mc="http://schemas.openxmlformats.org/markup-compatibility/2006">
          <mc:Choice Requires="x14">
            <control shapeId="6155" r:id="rId12" name="Check Box 11">
              <controlPr defaultSize="0" autoFill="0" autoLine="0" autoPict="0" altText="">
                <anchor moveWithCells="1">
                  <from>
                    <xdr:col>0</xdr:col>
                    <xdr:colOff>160020</xdr:colOff>
                    <xdr:row>45</xdr:row>
                    <xdr:rowOff>68580</xdr:rowOff>
                  </from>
                  <to>
                    <xdr:col>0</xdr:col>
                    <xdr:colOff>411480</xdr:colOff>
                    <xdr:row>45</xdr:row>
                    <xdr:rowOff>297180</xdr:rowOff>
                  </to>
                </anchor>
              </controlPr>
            </control>
          </mc:Choice>
        </mc:AlternateContent>
        <mc:AlternateContent xmlns:mc="http://schemas.openxmlformats.org/markup-compatibility/2006">
          <mc:Choice Requires="x14">
            <control shapeId="6156" r:id="rId13" name="Check Box 12">
              <controlPr defaultSize="0" autoFill="0" autoLine="0" autoPict="0" altText="">
                <anchor moveWithCells="1">
                  <from>
                    <xdr:col>0</xdr:col>
                    <xdr:colOff>160020</xdr:colOff>
                    <xdr:row>46</xdr:row>
                    <xdr:rowOff>68580</xdr:rowOff>
                  </from>
                  <to>
                    <xdr:col>0</xdr:col>
                    <xdr:colOff>411480</xdr:colOff>
                    <xdr:row>46</xdr:row>
                    <xdr:rowOff>297180</xdr:rowOff>
                  </to>
                </anchor>
              </controlPr>
            </control>
          </mc:Choice>
        </mc:AlternateContent>
        <mc:AlternateContent xmlns:mc="http://schemas.openxmlformats.org/markup-compatibility/2006">
          <mc:Choice Requires="x14">
            <control shapeId="6157" r:id="rId14" name="Check Box 13">
              <controlPr defaultSize="0" autoFill="0" autoLine="0" autoPict="0" altText="">
                <anchor moveWithCells="1">
                  <from>
                    <xdr:col>0</xdr:col>
                    <xdr:colOff>160020</xdr:colOff>
                    <xdr:row>47</xdr:row>
                    <xdr:rowOff>68580</xdr:rowOff>
                  </from>
                  <to>
                    <xdr:col>0</xdr:col>
                    <xdr:colOff>411480</xdr:colOff>
                    <xdr:row>47</xdr:row>
                    <xdr:rowOff>297180</xdr:rowOff>
                  </to>
                </anchor>
              </controlPr>
            </control>
          </mc:Choice>
        </mc:AlternateContent>
        <mc:AlternateContent xmlns:mc="http://schemas.openxmlformats.org/markup-compatibility/2006">
          <mc:Choice Requires="x14">
            <control shapeId="6159" r:id="rId15" name="Check Box 15">
              <controlPr defaultSize="0" autoFill="0" autoLine="0" autoPict="0" altText="">
                <anchor moveWithCells="1">
                  <from>
                    <xdr:col>0</xdr:col>
                    <xdr:colOff>160020</xdr:colOff>
                    <xdr:row>48</xdr:row>
                    <xdr:rowOff>68580</xdr:rowOff>
                  </from>
                  <to>
                    <xdr:col>0</xdr:col>
                    <xdr:colOff>411480</xdr:colOff>
                    <xdr:row>48</xdr:row>
                    <xdr:rowOff>297180</xdr:rowOff>
                  </to>
                </anchor>
              </controlPr>
            </control>
          </mc:Choice>
        </mc:AlternateContent>
        <mc:AlternateContent xmlns:mc="http://schemas.openxmlformats.org/markup-compatibility/2006">
          <mc:Choice Requires="x14">
            <control shapeId="6160" r:id="rId16" name="Check Box 16">
              <controlPr defaultSize="0" autoFill="0" autoLine="0" autoPict="0" altText="">
                <anchor moveWithCells="1">
                  <from>
                    <xdr:col>0</xdr:col>
                    <xdr:colOff>160020</xdr:colOff>
                    <xdr:row>49</xdr:row>
                    <xdr:rowOff>68580</xdr:rowOff>
                  </from>
                  <to>
                    <xdr:col>0</xdr:col>
                    <xdr:colOff>411480</xdr:colOff>
                    <xdr:row>49</xdr:row>
                    <xdr:rowOff>297180</xdr:rowOff>
                  </to>
                </anchor>
              </controlPr>
            </control>
          </mc:Choice>
        </mc:AlternateContent>
        <mc:AlternateContent xmlns:mc="http://schemas.openxmlformats.org/markup-compatibility/2006">
          <mc:Choice Requires="x14">
            <control shapeId="6161" r:id="rId17" name="Check Box 17">
              <controlPr defaultSize="0" autoFill="0" autoLine="0" autoPict="0" altText="">
                <anchor moveWithCells="1">
                  <from>
                    <xdr:col>2</xdr:col>
                    <xdr:colOff>160020</xdr:colOff>
                    <xdr:row>49</xdr:row>
                    <xdr:rowOff>68580</xdr:rowOff>
                  </from>
                  <to>
                    <xdr:col>2</xdr:col>
                    <xdr:colOff>411480</xdr:colOff>
                    <xdr:row>49</xdr:row>
                    <xdr:rowOff>297180</xdr:rowOff>
                  </to>
                </anchor>
              </controlPr>
            </control>
          </mc:Choice>
        </mc:AlternateContent>
        <mc:AlternateContent xmlns:mc="http://schemas.openxmlformats.org/markup-compatibility/2006">
          <mc:Choice Requires="x14">
            <control shapeId="6162" r:id="rId18" name="Check Box 18">
              <controlPr defaultSize="0" autoFill="0" autoLine="0" autoPict="0" altText="">
                <anchor moveWithCells="1">
                  <from>
                    <xdr:col>2</xdr:col>
                    <xdr:colOff>160020</xdr:colOff>
                    <xdr:row>48</xdr:row>
                    <xdr:rowOff>68580</xdr:rowOff>
                  </from>
                  <to>
                    <xdr:col>2</xdr:col>
                    <xdr:colOff>411480</xdr:colOff>
                    <xdr:row>48</xdr:row>
                    <xdr:rowOff>297180</xdr:rowOff>
                  </to>
                </anchor>
              </controlPr>
            </control>
          </mc:Choice>
        </mc:AlternateContent>
        <mc:AlternateContent xmlns:mc="http://schemas.openxmlformats.org/markup-compatibility/2006">
          <mc:Choice Requires="x14">
            <control shapeId="6163" r:id="rId19" name="Check Box 19">
              <controlPr defaultSize="0" autoFill="0" autoLine="0" autoPict="0" altText="">
                <anchor moveWithCells="1">
                  <from>
                    <xdr:col>6</xdr:col>
                    <xdr:colOff>160020</xdr:colOff>
                    <xdr:row>48</xdr:row>
                    <xdr:rowOff>68580</xdr:rowOff>
                  </from>
                  <to>
                    <xdr:col>6</xdr:col>
                    <xdr:colOff>411480</xdr:colOff>
                    <xdr:row>48</xdr:row>
                    <xdr:rowOff>297180</xdr:rowOff>
                  </to>
                </anchor>
              </controlPr>
            </control>
          </mc:Choice>
        </mc:AlternateContent>
        <mc:AlternateContent xmlns:mc="http://schemas.openxmlformats.org/markup-compatibility/2006">
          <mc:Choice Requires="x14">
            <control shapeId="6164" r:id="rId20" name="Check Box 20">
              <controlPr defaultSize="0" autoFill="0" autoLine="0" autoPict="0" altText="">
                <anchor moveWithCells="1">
                  <from>
                    <xdr:col>2</xdr:col>
                    <xdr:colOff>160020</xdr:colOff>
                    <xdr:row>50</xdr:row>
                    <xdr:rowOff>68580</xdr:rowOff>
                  </from>
                  <to>
                    <xdr:col>2</xdr:col>
                    <xdr:colOff>411480</xdr:colOff>
                    <xdr:row>50</xdr:row>
                    <xdr:rowOff>297180</xdr:rowOff>
                  </to>
                </anchor>
              </controlPr>
            </control>
          </mc:Choice>
        </mc:AlternateContent>
        <mc:AlternateContent xmlns:mc="http://schemas.openxmlformats.org/markup-compatibility/2006">
          <mc:Choice Requires="x14">
            <control shapeId="6165" r:id="rId21" name="Check Box 21">
              <controlPr defaultSize="0" autoFill="0" autoLine="0" autoPict="0" altText="">
                <anchor moveWithCells="1">
                  <from>
                    <xdr:col>6</xdr:col>
                    <xdr:colOff>160020</xdr:colOff>
                    <xdr:row>50</xdr:row>
                    <xdr:rowOff>68580</xdr:rowOff>
                  </from>
                  <to>
                    <xdr:col>6</xdr:col>
                    <xdr:colOff>411480</xdr:colOff>
                    <xdr:row>50</xdr:row>
                    <xdr:rowOff>297180</xdr:rowOff>
                  </to>
                </anchor>
              </controlPr>
            </control>
          </mc:Choice>
        </mc:AlternateContent>
        <mc:AlternateContent xmlns:mc="http://schemas.openxmlformats.org/markup-compatibility/2006">
          <mc:Choice Requires="x14">
            <control shapeId="6166" r:id="rId22" name="Check Box 22">
              <controlPr defaultSize="0" autoFill="0" autoLine="0" autoPict="0" altText="">
                <anchor moveWithCells="1">
                  <from>
                    <xdr:col>0</xdr:col>
                    <xdr:colOff>160020</xdr:colOff>
                    <xdr:row>50</xdr:row>
                    <xdr:rowOff>68580</xdr:rowOff>
                  </from>
                  <to>
                    <xdr:col>0</xdr:col>
                    <xdr:colOff>411480</xdr:colOff>
                    <xdr:row>50</xdr:row>
                    <xdr:rowOff>297180</xdr:rowOff>
                  </to>
                </anchor>
              </controlPr>
            </control>
          </mc:Choice>
        </mc:AlternateContent>
        <mc:AlternateContent xmlns:mc="http://schemas.openxmlformats.org/markup-compatibility/2006">
          <mc:Choice Requires="x14">
            <control shapeId="6167" r:id="rId23" name="Check Box 23">
              <controlPr defaultSize="0" autoFill="0" autoLine="0" autoPict="0" altText="">
                <anchor moveWithCells="1">
                  <from>
                    <xdr:col>0</xdr:col>
                    <xdr:colOff>160020</xdr:colOff>
                    <xdr:row>51</xdr:row>
                    <xdr:rowOff>68580</xdr:rowOff>
                  </from>
                  <to>
                    <xdr:col>0</xdr:col>
                    <xdr:colOff>411480</xdr:colOff>
                    <xdr:row>51</xdr:row>
                    <xdr:rowOff>297180</xdr:rowOff>
                  </to>
                </anchor>
              </controlPr>
            </control>
          </mc:Choice>
        </mc:AlternateContent>
        <mc:AlternateContent xmlns:mc="http://schemas.openxmlformats.org/markup-compatibility/2006">
          <mc:Choice Requires="x14">
            <control shapeId="6168" r:id="rId24" name="Check Box 24">
              <controlPr defaultSize="0" autoFill="0" autoLine="0" autoPict="0" altText="">
                <anchor moveWithCells="1">
                  <from>
                    <xdr:col>6</xdr:col>
                    <xdr:colOff>160020</xdr:colOff>
                    <xdr:row>51</xdr:row>
                    <xdr:rowOff>68580</xdr:rowOff>
                  </from>
                  <to>
                    <xdr:col>6</xdr:col>
                    <xdr:colOff>411480</xdr:colOff>
                    <xdr:row>51</xdr:row>
                    <xdr:rowOff>297180</xdr:rowOff>
                  </to>
                </anchor>
              </controlPr>
            </control>
          </mc:Choice>
        </mc:AlternateContent>
        <mc:AlternateContent xmlns:mc="http://schemas.openxmlformats.org/markup-compatibility/2006">
          <mc:Choice Requires="x14">
            <control shapeId="6170" r:id="rId25" name="Check Box 26">
              <controlPr defaultSize="0" autoFill="0" autoLine="0" autoPict="0" altText="">
                <anchor moveWithCells="1">
                  <from>
                    <xdr:col>4</xdr:col>
                    <xdr:colOff>182880</xdr:colOff>
                    <xdr:row>35</xdr:row>
                    <xdr:rowOff>68580</xdr:rowOff>
                  </from>
                  <to>
                    <xdr:col>4</xdr:col>
                    <xdr:colOff>411480</xdr:colOff>
                    <xdr:row>35</xdr:row>
                    <xdr:rowOff>297180</xdr:rowOff>
                  </to>
                </anchor>
              </controlPr>
            </control>
          </mc:Choice>
        </mc:AlternateContent>
        <mc:AlternateContent xmlns:mc="http://schemas.openxmlformats.org/markup-compatibility/2006">
          <mc:Choice Requires="x14">
            <control shapeId="6171" r:id="rId26" name="Check Box 27">
              <controlPr defaultSize="0" autoFill="0" autoLine="0" autoPict="0" altText="">
                <anchor moveWithCells="1">
                  <from>
                    <xdr:col>4</xdr:col>
                    <xdr:colOff>182880</xdr:colOff>
                    <xdr:row>37</xdr:row>
                    <xdr:rowOff>68580</xdr:rowOff>
                  </from>
                  <to>
                    <xdr:col>4</xdr:col>
                    <xdr:colOff>411480</xdr:colOff>
                    <xdr:row>37</xdr:row>
                    <xdr:rowOff>297180</xdr:rowOff>
                  </to>
                </anchor>
              </controlPr>
            </control>
          </mc:Choice>
        </mc:AlternateContent>
        <mc:AlternateContent xmlns:mc="http://schemas.openxmlformats.org/markup-compatibility/2006">
          <mc:Choice Requires="x14">
            <control shapeId="6172" r:id="rId27" name="Check Box 28">
              <controlPr defaultSize="0" autoFill="0" autoLine="0" autoPict="0" altText="">
                <anchor moveWithCells="1">
                  <from>
                    <xdr:col>4</xdr:col>
                    <xdr:colOff>182880</xdr:colOff>
                    <xdr:row>36</xdr:row>
                    <xdr:rowOff>68580</xdr:rowOff>
                  </from>
                  <to>
                    <xdr:col>4</xdr:col>
                    <xdr:colOff>411480</xdr:colOff>
                    <xdr:row>36</xdr:row>
                    <xdr:rowOff>297180</xdr:rowOff>
                  </to>
                </anchor>
              </controlPr>
            </control>
          </mc:Choice>
        </mc:AlternateContent>
        <mc:AlternateContent xmlns:mc="http://schemas.openxmlformats.org/markup-compatibility/2006">
          <mc:Choice Requires="x14">
            <control shapeId="6199" r:id="rId28" name="Check Box 55">
              <controlPr defaultSize="0" autoFill="0" autoLine="0" autoPict="0" altText="">
                <anchor moveWithCells="1">
                  <from>
                    <xdr:col>2</xdr:col>
                    <xdr:colOff>160020</xdr:colOff>
                    <xdr:row>51</xdr:row>
                    <xdr:rowOff>68580</xdr:rowOff>
                  </from>
                  <to>
                    <xdr:col>2</xdr:col>
                    <xdr:colOff>411480</xdr:colOff>
                    <xdr:row>51</xdr:row>
                    <xdr:rowOff>297180</xdr:rowOff>
                  </to>
                </anchor>
              </controlPr>
            </control>
          </mc:Choice>
        </mc:AlternateContent>
        <mc:AlternateContent xmlns:mc="http://schemas.openxmlformats.org/markup-compatibility/2006">
          <mc:Choice Requires="x14">
            <control shapeId="6200" r:id="rId29" name="Check Box 56">
              <controlPr defaultSize="0" autoFill="0" autoLine="0" autoPict="0" altText="">
                <anchor moveWithCells="1">
                  <from>
                    <xdr:col>2</xdr:col>
                    <xdr:colOff>182880</xdr:colOff>
                    <xdr:row>27</xdr:row>
                    <xdr:rowOff>236220</xdr:rowOff>
                  </from>
                  <to>
                    <xdr:col>2</xdr:col>
                    <xdr:colOff>411480</xdr:colOff>
                    <xdr:row>27</xdr:row>
                    <xdr:rowOff>464820</xdr:rowOff>
                  </to>
                </anchor>
              </controlPr>
            </control>
          </mc:Choice>
        </mc:AlternateContent>
        <mc:AlternateContent xmlns:mc="http://schemas.openxmlformats.org/markup-compatibility/2006">
          <mc:Choice Requires="x14">
            <control shapeId="6174" r:id="rId30" name="Check Box 30">
              <controlPr defaultSize="0" autoFill="0" autoLine="0" autoPict="0" altText="">
                <anchor moveWithCells="1">
                  <from>
                    <xdr:col>2</xdr:col>
                    <xdr:colOff>182880</xdr:colOff>
                    <xdr:row>26</xdr:row>
                    <xdr:rowOff>30480</xdr:rowOff>
                  </from>
                  <to>
                    <xdr:col>2</xdr:col>
                    <xdr:colOff>411480</xdr:colOff>
                    <xdr:row>26</xdr:row>
                    <xdr:rowOff>259080</xdr:rowOff>
                  </to>
                </anchor>
              </controlPr>
            </control>
          </mc:Choice>
        </mc:AlternateContent>
        <mc:AlternateContent xmlns:mc="http://schemas.openxmlformats.org/markup-compatibility/2006">
          <mc:Choice Requires="x14">
            <control shapeId="6208" r:id="rId31" name="Check Box 64">
              <controlPr defaultSize="0" autoFill="0" autoLine="0" autoPict="0">
                <anchor moveWithCells="1">
                  <from>
                    <xdr:col>0</xdr:col>
                    <xdr:colOff>160020</xdr:colOff>
                    <xdr:row>39</xdr:row>
                    <xdr:rowOff>76200</xdr:rowOff>
                  </from>
                  <to>
                    <xdr:col>0</xdr:col>
                    <xdr:colOff>403860</xdr:colOff>
                    <xdr:row>40</xdr:row>
                    <xdr:rowOff>160020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08" yWindow="604" count="1">
        <x14:dataValidation type="list" allowBlank="1" showInputMessage="1" showErrorMessage="1" promptTitle="選択してください" prompt="右側の印をクリックして選択してください" xr:uid="{00000000-0002-0000-0000-000001000000}">
          <x14:formula1>
            <xm:f>List!$H$2:$H$4</xm:f>
          </x14:formula1>
          <xm:sqref>C20:E20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00000"/>
    <pageSetUpPr fitToPage="1"/>
  </sheetPr>
  <dimension ref="A1:BJ122"/>
  <sheetViews>
    <sheetView showGridLines="0" showZeros="0" zoomScale="87" zoomScaleNormal="90" zoomScaleSheetLayoutView="90" workbookViewId="0">
      <selection activeCell="G10" sqref="G10:Z14"/>
    </sheetView>
  </sheetViews>
  <sheetFormatPr defaultColWidth="9.375" defaultRowHeight="13.5" customHeight="1"/>
  <cols>
    <col min="1" max="118" width="3.375" style="1" customWidth="1"/>
    <col min="119" max="16384" width="9.375" style="1"/>
  </cols>
  <sheetData>
    <row r="1" spans="1:60" ht="13.5" customHeight="1">
      <c r="A1" s="299" t="s">
        <v>179</v>
      </c>
      <c r="B1" s="300"/>
      <c r="C1" s="300"/>
      <c r="D1" s="300"/>
      <c r="E1" s="300"/>
      <c r="F1" s="300"/>
      <c r="G1" s="300"/>
      <c r="H1" s="300"/>
      <c r="I1" s="300"/>
      <c r="J1" s="300"/>
      <c r="K1" s="300"/>
      <c r="L1" s="301"/>
      <c r="M1" s="101"/>
      <c r="N1" s="102"/>
      <c r="O1" s="667" t="s">
        <v>27</v>
      </c>
      <c r="P1" s="667"/>
      <c r="Q1" s="667"/>
      <c r="R1" s="667"/>
      <c r="S1" s="667"/>
      <c r="T1" s="667"/>
      <c r="U1" s="667"/>
      <c r="V1" s="667"/>
      <c r="W1" s="667"/>
      <c r="X1" s="667"/>
      <c r="Y1" s="667"/>
      <c r="Z1" s="667"/>
      <c r="AA1" s="667"/>
      <c r="AB1" s="667"/>
      <c r="AC1" s="667"/>
      <c r="AD1" s="667"/>
      <c r="AE1" s="667"/>
      <c r="AF1" s="667"/>
      <c r="AG1" s="667"/>
      <c r="AH1" s="667"/>
      <c r="AI1" s="667"/>
      <c r="AJ1" s="667"/>
      <c r="AK1" s="667"/>
      <c r="AL1" s="667"/>
      <c r="AM1" s="667"/>
      <c r="AN1" s="668" t="s">
        <v>21</v>
      </c>
      <c r="AO1" s="668"/>
      <c r="AP1" s="668"/>
      <c r="AQ1" s="679" t="str">
        <f>IF('はじめに！'!H4="","令和　　　年　　　月　　　日",'はじめに！'!H4)</f>
        <v>令和　　　年　　　月　　　日</v>
      </c>
      <c r="AR1" s="679"/>
      <c r="AS1" s="679"/>
      <c r="AT1" s="679"/>
      <c r="AU1" s="679"/>
      <c r="AV1" s="679"/>
      <c r="AW1" s="679"/>
      <c r="AX1" s="679"/>
      <c r="AY1" s="679"/>
      <c r="AZ1" s="679"/>
      <c r="BA1" s="679"/>
      <c r="BD1" s="652" t="s">
        <v>111</v>
      </c>
      <c r="BE1" s="653"/>
      <c r="BF1" s="653"/>
      <c r="BG1" s="653"/>
      <c r="BH1" s="654"/>
    </row>
    <row r="2" spans="1:60" ht="13.5" customHeight="1">
      <c r="A2" s="302"/>
      <c r="B2" s="303"/>
      <c r="C2" s="303"/>
      <c r="D2" s="303"/>
      <c r="E2" s="303"/>
      <c r="F2" s="303"/>
      <c r="G2" s="303"/>
      <c r="H2" s="303"/>
      <c r="I2" s="303"/>
      <c r="J2" s="303"/>
      <c r="K2" s="303"/>
      <c r="L2" s="304"/>
      <c r="M2" s="101"/>
      <c r="N2" s="102"/>
      <c r="O2" s="667"/>
      <c r="P2" s="667"/>
      <c r="Q2" s="667"/>
      <c r="R2" s="667"/>
      <c r="S2" s="667"/>
      <c r="T2" s="667"/>
      <c r="U2" s="667"/>
      <c r="V2" s="667"/>
      <c r="W2" s="667"/>
      <c r="X2" s="667"/>
      <c r="Y2" s="667"/>
      <c r="Z2" s="667"/>
      <c r="AA2" s="667"/>
      <c r="AB2" s="667"/>
      <c r="AC2" s="667"/>
      <c r="AD2" s="667"/>
      <c r="AE2" s="667"/>
      <c r="AF2" s="667"/>
      <c r="AG2" s="667"/>
      <c r="AH2" s="667"/>
      <c r="AI2" s="667"/>
      <c r="AJ2" s="667"/>
      <c r="AK2" s="667"/>
      <c r="AL2" s="667"/>
      <c r="AM2" s="667"/>
      <c r="AN2" s="668"/>
      <c r="AO2" s="668"/>
      <c r="AP2" s="668"/>
      <c r="AQ2" s="679"/>
      <c r="AR2" s="679"/>
      <c r="AS2" s="679"/>
      <c r="AT2" s="679"/>
      <c r="AU2" s="679"/>
      <c r="AV2" s="679"/>
      <c r="AW2" s="679"/>
      <c r="AX2" s="679"/>
      <c r="AY2" s="679"/>
      <c r="AZ2" s="679"/>
      <c r="BA2" s="679"/>
      <c r="BD2" s="655"/>
      <c r="BE2" s="656"/>
      <c r="BF2" s="656"/>
      <c r="BG2" s="656"/>
      <c r="BH2" s="657"/>
    </row>
    <row r="3" spans="1:60" ht="13.5" customHeight="1" thickBot="1">
      <c r="A3" s="305"/>
      <c r="B3" s="306"/>
      <c r="C3" s="306"/>
      <c r="D3" s="306"/>
      <c r="E3" s="306"/>
      <c r="F3" s="306"/>
      <c r="G3" s="306"/>
      <c r="H3" s="306"/>
      <c r="I3" s="306"/>
      <c r="J3" s="306"/>
      <c r="K3" s="306"/>
      <c r="L3" s="307"/>
      <c r="M3" s="101"/>
      <c r="N3" s="102"/>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c r="AN3" s="668"/>
      <c r="AO3" s="668"/>
      <c r="AP3" s="668"/>
      <c r="AQ3" s="679"/>
      <c r="AR3" s="679"/>
      <c r="AS3" s="679"/>
      <c r="AT3" s="679"/>
      <c r="AU3" s="679"/>
      <c r="AV3" s="679"/>
      <c r="AW3" s="679"/>
      <c r="AX3" s="679"/>
      <c r="AY3" s="679"/>
      <c r="AZ3" s="679"/>
      <c r="BA3" s="679"/>
      <c r="BD3" s="655"/>
      <c r="BE3" s="656"/>
      <c r="BF3" s="656"/>
      <c r="BG3" s="656"/>
      <c r="BH3" s="657"/>
    </row>
    <row r="4" spans="1:60" ht="13.5" customHeight="1" thickBot="1">
      <c r="A4" s="127" t="s">
        <v>40</v>
      </c>
      <c r="B4" s="117"/>
      <c r="C4" s="117"/>
      <c r="D4" s="117"/>
      <c r="E4" s="117"/>
      <c r="F4" s="117"/>
      <c r="G4" s="117"/>
      <c r="H4" s="117"/>
      <c r="I4" s="117"/>
      <c r="J4" s="117"/>
      <c r="K4" s="117"/>
      <c r="L4" s="117"/>
      <c r="M4" s="101"/>
      <c r="N4" s="102"/>
      <c r="O4" s="102"/>
      <c r="P4" s="103"/>
      <c r="Q4" s="103"/>
      <c r="R4" s="103"/>
      <c r="S4" s="103"/>
      <c r="T4" s="103"/>
      <c r="U4" s="103"/>
      <c r="V4" s="103"/>
      <c r="W4" s="103"/>
      <c r="X4" s="103"/>
      <c r="Y4" s="103"/>
      <c r="Z4" s="103"/>
      <c r="AA4" s="103"/>
      <c r="AB4" s="103"/>
      <c r="AC4" s="103"/>
      <c r="AD4" s="103"/>
      <c r="AE4" s="103"/>
      <c r="AF4" s="103"/>
      <c r="AG4" s="103"/>
      <c r="AH4" s="103"/>
      <c r="AI4" s="103"/>
      <c r="AJ4" s="103"/>
      <c r="AK4" s="103"/>
      <c r="AL4" s="103"/>
      <c r="AM4" s="104"/>
      <c r="AN4" s="105"/>
      <c r="AO4" s="105"/>
      <c r="AP4" s="105"/>
      <c r="AQ4" s="105"/>
      <c r="AR4" s="105"/>
      <c r="AS4" s="117"/>
      <c r="AT4" s="117"/>
      <c r="AU4" s="105"/>
      <c r="AV4" s="117"/>
      <c r="AW4" s="117"/>
      <c r="AX4" s="105"/>
      <c r="AY4" s="117"/>
      <c r="AZ4" s="117"/>
      <c r="BA4" s="106"/>
      <c r="BD4" s="658"/>
      <c r="BE4" s="659"/>
      <c r="BF4" s="659"/>
      <c r="BG4" s="659"/>
      <c r="BH4" s="660"/>
    </row>
    <row r="5" spans="1:60" ht="13.5" customHeight="1">
      <c r="A5" s="117"/>
      <c r="B5" s="117"/>
      <c r="C5" s="117"/>
      <c r="D5" s="117"/>
      <c r="E5" s="117"/>
      <c r="F5" s="117"/>
      <c r="G5" s="117"/>
      <c r="H5" s="117"/>
      <c r="I5" s="117"/>
      <c r="J5" s="117"/>
      <c r="K5" s="117"/>
      <c r="L5" s="117"/>
      <c r="M5" s="101"/>
      <c r="N5" s="101"/>
      <c r="O5" s="101"/>
      <c r="P5" s="101"/>
      <c r="Q5" s="101"/>
      <c r="R5" s="101"/>
      <c r="S5" s="101"/>
      <c r="T5" s="101"/>
      <c r="U5" s="101"/>
      <c r="V5" s="101"/>
      <c r="W5" s="101"/>
      <c r="X5" s="101"/>
      <c r="Y5" s="101"/>
      <c r="Z5" s="101"/>
      <c r="AA5" s="101"/>
      <c r="AB5" s="101"/>
      <c r="AC5" s="101"/>
      <c r="AD5" s="101"/>
      <c r="AE5" s="101"/>
      <c r="AF5" s="101"/>
      <c r="AG5" s="107"/>
      <c r="AH5" s="107"/>
      <c r="AI5" s="107"/>
      <c r="AJ5" s="107"/>
      <c r="AK5" s="107"/>
      <c r="AL5" s="107"/>
      <c r="AM5" s="107"/>
      <c r="AN5" s="107"/>
      <c r="AO5" s="107"/>
      <c r="AP5" s="107"/>
      <c r="AQ5" s="107"/>
      <c r="AR5" s="107"/>
      <c r="AS5" s="107"/>
      <c r="AT5" s="107"/>
      <c r="AU5" s="107"/>
      <c r="AV5" s="107"/>
      <c r="AW5" s="107"/>
      <c r="AX5" s="107"/>
      <c r="AY5" s="107"/>
      <c r="AZ5" s="107"/>
      <c r="BA5" s="107"/>
    </row>
    <row r="6" spans="1:60" ht="13.5" customHeight="1">
      <c r="A6" s="678" t="s">
        <v>3</v>
      </c>
      <c r="B6" s="678"/>
      <c r="C6" s="678"/>
      <c r="D6" s="678"/>
      <c r="E6" s="678"/>
      <c r="F6" s="678"/>
      <c r="G6" s="692" t="str">
        <f>IF('はじめに！'!C8="","",'はじめに！'!C8)</f>
        <v/>
      </c>
      <c r="H6" s="692"/>
      <c r="I6" s="692"/>
      <c r="J6" s="692"/>
      <c r="K6" s="692"/>
      <c r="L6" s="692"/>
      <c r="M6" s="692"/>
      <c r="N6" s="692"/>
      <c r="O6" s="692"/>
      <c r="P6" s="692"/>
      <c r="Q6" s="692"/>
      <c r="R6" s="692"/>
      <c r="S6" s="692"/>
      <c r="T6" s="692"/>
      <c r="U6" s="692"/>
      <c r="V6" s="692"/>
      <c r="W6" s="692"/>
      <c r="X6" s="692"/>
      <c r="Y6" s="692"/>
      <c r="Z6" s="692"/>
      <c r="AA6" s="693" t="s">
        <v>17</v>
      </c>
      <c r="AB6" s="678" t="s">
        <v>3</v>
      </c>
      <c r="AC6" s="678"/>
      <c r="AD6" s="678"/>
      <c r="AE6" s="678"/>
      <c r="AF6" s="678"/>
      <c r="AG6" s="689" t="str">
        <f>IF('はじめに！'!C12="","",'はじめに！'!C12)</f>
        <v/>
      </c>
      <c r="AH6" s="690"/>
      <c r="AI6" s="690"/>
      <c r="AJ6" s="690"/>
      <c r="AK6" s="690"/>
      <c r="AL6" s="690"/>
      <c r="AM6" s="690"/>
      <c r="AN6" s="690"/>
      <c r="AO6" s="690"/>
      <c r="AP6" s="690"/>
      <c r="AQ6" s="690"/>
      <c r="AR6" s="690"/>
      <c r="AS6" s="690"/>
      <c r="AT6" s="690"/>
      <c r="AU6" s="690"/>
      <c r="AV6" s="690"/>
      <c r="AW6" s="690"/>
      <c r="AX6" s="690"/>
      <c r="AY6" s="690"/>
      <c r="AZ6" s="690"/>
      <c r="BA6" s="691"/>
    </row>
    <row r="7" spans="1:60" ht="13.5" customHeight="1">
      <c r="A7" s="570" t="s">
        <v>2</v>
      </c>
      <c r="B7" s="570"/>
      <c r="C7" s="570"/>
      <c r="D7" s="570"/>
      <c r="E7" s="570"/>
      <c r="F7" s="570"/>
      <c r="G7" s="669" t="str">
        <f>IF('はじめに！'!C9="","",'はじめに！'!C9)</f>
        <v/>
      </c>
      <c r="H7" s="670"/>
      <c r="I7" s="670"/>
      <c r="J7" s="670"/>
      <c r="K7" s="670"/>
      <c r="L7" s="670"/>
      <c r="M7" s="670"/>
      <c r="N7" s="670"/>
      <c r="O7" s="670"/>
      <c r="P7" s="670"/>
      <c r="Q7" s="670"/>
      <c r="R7" s="670"/>
      <c r="S7" s="670"/>
      <c r="T7" s="670"/>
      <c r="U7" s="670"/>
      <c r="V7" s="670"/>
      <c r="W7" s="670"/>
      <c r="X7" s="670"/>
      <c r="Y7" s="670"/>
      <c r="Z7" s="671"/>
      <c r="AA7" s="693"/>
      <c r="AB7" s="570" t="s">
        <v>20</v>
      </c>
      <c r="AC7" s="570"/>
      <c r="AD7" s="570"/>
      <c r="AE7" s="570"/>
      <c r="AF7" s="570"/>
      <c r="AG7" s="680" t="str">
        <f>IF('はじめに！'!C11="","",'はじめに！'!C11&amp;" ")&amp;IF('はじめに！'!C13="","",'はじめに！'!C13)</f>
        <v/>
      </c>
      <c r="AH7" s="681"/>
      <c r="AI7" s="681"/>
      <c r="AJ7" s="681"/>
      <c r="AK7" s="681"/>
      <c r="AL7" s="681"/>
      <c r="AM7" s="681"/>
      <c r="AN7" s="681"/>
      <c r="AO7" s="681"/>
      <c r="AP7" s="681"/>
      <c r="AQ7" s="681"/>
      <c r="AR7" s="681"/>
      <c r="AS7" s="681"/>
      <c r="AT7" s="681"/>
      <c r="AU7" s="681"/>
      <c r="AV7" s="681"/>
      <c r="AW7" s="681"/>
      <c r="AX7" s="681"/>
      <c r="AY7" s="681"/>
      <c r="AZ7" s="681"/>
      <c r="BA7" s="682"/>
    </row>
    <row r="8" spans="1:60" ht="13.5" customHeight="1">
      <c r="A8" s="571"/>
      <c r="B8" s="571"/>
      <c r="C8" s="571"/>
      <c r="D8" s="571"/>
      <c r="E8" s="571"/>
      <c r="F8" s="571"/>
      <c r="G8" s="672" t="str">
        <f>IF('はじめに！'!C10:J10="","",'はじめに！'!C10:J10)</f>
        <v/>
      </c>
      <c r="H8" s="673"/>
      <c r="I8" s="673"/>
      <c r="J8" s="673"/>
      <c r="K8" s="673"/>
      <c r="L8" s="673"/>
      <c r="M8" s="673"/>
      <c r="N8" s="673"/>
      <c r="O8" s="673"/>
      <c r="P8" s="673"/>
      <c r="Q8" s="673"/>
      <c r="R8" s="673"/>
      <c r="S8" s="673"/>
      <c r="T8" s="673"/>
      <c r="U8" s="673"/>
      <c r="V8" s="673"/>
      <c r="W8" s="673"/>
      <c r="X8" s="673"/>
      <c r="Y8" s="673"/>
      <c r="Z8" s="674"/>
      <c r="AA8" s="693"/>
      <c r="AB8" s="571"/>
      <c r="AC8" s="571"/>
      <c r="AD8" s="571"/>
      <c r="AE8" s="571"/>
      <c r="AF8" s="571"/>
      <c r="AG8" s="683"/>
      <c r="AH8" s="684"/>
      <c r="AI8" s="684"/>
      <c r="AJ8" s="684"/>
      <c r="AK8" s="684"/>
      <c r="AL8" s="684"/>
      <c r="AM8" s="684"/>
      <c r="AN8" s="684"/>
      <c r="AO8" s="684"/>
      <c r="AP8" s="684"/>
      <c r="AQ8" s="684"/>
      <c r="AR8" s="684"/>
      <c r="AS8" s="684"/>
      <c r="AT8" s="684"/>
      <c r="AU8" s="684"/>
      <c r="AV8" s="684"/>
      <c r="AW8" s="684"/>
      <c r="AX8" s="684"/>
      <c r="AY8" s="684"/>
      <c r="AZ8" s="684"/>
      <c r="BA8" s="685"/>
    </row>
    <row r="9" spans="1:60" ht="13.5" customHeight="1">
      <c r="A9" s="571"/>
      <c r="B9" s="571"/>
      <c r="C9" s="571"/>
      <c r="D9" s="571"/>
      <c r="E9" s="571"/>
      <c r="F9" s="571"/>
      <c r="G9" s="675" t="str">
        <f>IF('はじめに！'!C11:J11="","",'はじめに！'!C11:J11)</f>
        <v/>
      </c>
      <c r="H9" s="676"/>
      <c r="I9" s="676"/>
      <c r="J9" s="676"/>
      <c r="K9" s="676"/>
      <c r="L9" s="676"/>
      <c r="M9" s="676"/>
      <c r="N9" s="676"/>
      <c r="O9" s="676"/>
      <c r="P9" s="676"/>
      <c r="Q9" s="676"/>
      <c r="R9" s="676"/>
      <c r="S9" s="676"/>
      <c r="T9" s="676"/>
      <c r="U9" s="676"/>
      <c r="V9" s="676"/>
      <c r="W9" s="676"/>
      <c r="X9" s="676"/>
      <c r="Y9" s="676"/>
      <c r="Z9" s="677"/>
      <c r="AA9" s="693"/>
      <c r="AB9" s="571"/>
      <c r="AC9" s="571"/>
      <c r="AD9" s="571"/>
      <c r="AE9" s="571"/>
      <c r="AF9" s="571"/>
      <c r="AG9" s="686"/>
      <c r="AH9" s="687"/>
      <c r="AI9" s="687"/>
      <c r="AJ9" s="687"/>
      <c r="AK9" s="687"/>
      <c r="AL9" s="687"/>
      <c r="AM9" s="687"/>
      <c r="AN9" s="687"/>
      <c r="AO9" s="687"/>
      <c r="AP9" s="687"/>
      <c r="AQ9" s="687"/>
      <c r="AR9" s="687"/>
      <c r="AS9" s="687"/>
      <c r="AT9" s="687"/>
      <c r="AU9" s="687"/>
      <c r="AV9" s="687"/>
      <c r="AW9" s="687"/>
      <c r="AX9" s="687"/>
      <c r="AY9" s="687"/>
      <c r="AZ9" s="687"/>
      <c r="BA9" s="688"/>
    </row>
    <row r="10" spans="1:60" ht="13.5" customHeight="1">
      <c r="A10" s="661" t="s">
        <v>15</v>
      </c>
      <c r="B10" s="662"/>
      <c r="C10" s="662"/>
      <c r="D10" s="662"/>
      <c r="E10" s="662"/>
      <c r="F10" s="663"/>
      <c r="G10" s="572"/>
      <c r="H10" s="572"/>
      <c r="I10" s="572"/>
      <c r="J10" s="572"/>
      <c r="K10" s="572"/>
      <c r="L10" s="572"/>
      <c r="M10" s="572"/>
      <c r="N10" s="572"/>
      <c r="O10" s="572"/>
      <c r="P10" s="572"/>
      <c r="Q10" s="572"/>
      <c r="R10" s="572"/>
      <c r="S10" s="572"/>
      <c r="T10" s="572"/>
      <c r="U10" s="572"/>
      <c r="V10" s="572"/>
      <c r="W10" s="572"/>
      <c r="X10" s="572"/>
      <c r="Y10" s="572"/>
      <c r="Z10" s="572"/>
      <c r="AA10" s="700" t="s">
        <v>5</v>
      </c>
      <c r="AB10" s="678" t="s">
        <v>3</v>
      </c>
      <c r="AC10" s="678"/>
      <c r="AD10" s="678"/>
      <c r="AE10" s="678"/>
      <c r="AF10" s="678"/>
      <c r="AG10" s="689" t="str">
        <f>IF('はじめに！'!C18="","",'はじめに！'!C18)</f>
        <v/>
      </c>
      <c r="AH10" s="690"/>
      <c r="AI10" s="690"/>
      <c r="AJ10" s="690"/>
      <c r="AK10" s="690"/>
      <c r="AL10" s="690"/>
      <c r="AM10" s="690"/>
      <c r="AN10" s="690"/>
      <c r="AO10" s="690"/>
      <c r="AP10" s="690"/>
      <c r="AQ10" s="690"/>
      <c r="AR10" s="690"/>
      <c r="AS10" s="690"/>
      <c r="AT10" s="690"/>
      <c r="AU10" s="690"/>
      <c r="AV10" s="690"/>
      <c r="AW10" s="690"/>
      <c r="AX10" s="690"/>
      <c r="AY10" s="690"/>
      <c r="AZ10" s="690"/>
      <c r="BA10" s="691"/>
    </row>
    <row r="11" spans="1:60" ht="13.5" customHeight="1">
      <c r="A11" s="664"/>
      <c r="B11" s="665"/>
      <c r="C11" s="665"/>
      <c r="D11" s="665"/>
      <c r="E11" s="665"/>
      <c r="F11" s="666"/>
      <c r="G11" s="572"/>
      <c r="H11" s="572"/>
      <c r="I11" s="572"/>
      <c r="J11" s="572"/>
      <c r="K11" s="572"/>
      <c r="L11" s="572"/>
      <c r="M11" s="572"/>
      <c r="N11" s="572"/>
      <c r="O11" s="572"/>
      <c r="P11" s="572"/>
      <c r="Q11" s="572"/>
      <c r="R11" s="572"/>
      <c r="S11" s="572"/>
      <c r="T11" s="572"/>
      <c r="U11" s="572"/>
      <c r="V11" s="572"/>
      <c r="W11" s="572"/>
      <c r="X11" s="572"/>
      <c r="Y11" s="572"/>
      <c r="Z11" s="572"/>
      <c r="AA11" s="700"/>
      <c r="AB11" s="570" t="s">
        <v>20</v>
      </c>
      <c r="AC11" s="570"/>
      <c r="AD11" s="570"/>
      <c r="AE11" s="570"/>
      <c r="AF11" s="570"/>
      <c r="AG11" s="680" t="str">
        <f>IF('はじめに！'!C17="","",'はじめに！'!C17&amp;" ")&amp;IF('はじめに！'!C19="","",'はじめに！'!C19)</f>
        <v/>
      </c>
      <c r="AH11" s="681"/>
      <c r="AI11" s="681"/>
      <c r="AJ11" s="681"/>
      <c r="AK11" s="681"/>
      <c r="AL11" s="681"/>
      <c r="AM11" s="681"/>
      <c r="AN11" s="681"/>
      <c r="AO11" s="681"/>
      <c r="AP11" s="681"/>
      <c r="AQ11" s="681"/>
      <c r="AR11" s="681"/>
      <c r="AS11" s="681"/>
      <c r="AT11" s="681"/>
      <c r="AU11" s="681"/>
      <c r="AV11" s="681"/>
      <c r="AW11" s="681"/>
      <c r="AX11" s="681"/>
      <c r="AY11" s="681"/>
      <c r="AZ11" s="681"/>
      <c r="BA11" s="682"/>
    </row>
    <row r="12" spans="1:60" ht="13.5" customHeight="1">
      <c r="A12" s="664"/>
      <c r="B12" s="665"/>
      <c r="C12" s="665"/>
      <c r="D12" s="665"/>
      <c r="E12" s="665"/>
      <c r="F12" s="666"/>
      <c r="G12" s="572"/>
      <c r="H12" s="572"/>
      <c r="I12" s="572"/>
      <c r="J12" s="572"/>
      <c r="K12" s="572"/>
      <c r="L12" s="572"/>
      <c r="M12" s="572"/>
      <c r="N12" s="572"/>
      <c r="O12" s="572"/>
      <c r="P12" s="572"/>
      <c r="Q12" s="572"/>
      <c r="R12" s="572"/>
      <c r="S12" s="572"/>
      <c r="T12" s="572"/>
      <c r="U12" s="572"/>
      <c r="V12" s="572"/>
      <c r="W12" s="572"/>
      <c r="X12" s="572"/>
      <c r="Y12" s="572"/>
      <c r="Z12" s="572"/>
      <c r="AA12" s="700"/>
      <c r="AB12" s="571"/>
      <c r="AC12" s="571"/>
      <c r="AD12" s="571"/>
      <c r="AE12" s="571"/>
      <c r="AF12" s="571"/>
      <c r="AG12" s="683"/>
      <c r="AH12" s="684"/>
      <c r="AI12" s="684"/>
      <c r="AJ12" s="684"/>
      <c r="AK12" s="684"/>
      <c r="AL12" s="684"/>
      <c r="AM12" s="684"/>
      <c r="AN12" s="684"/>
      <c r="AO12" s="684"/>
      <c r="AP12" s="684"/>
      <c r="AQ12" s="684"/>
      <c r="AR12" s="684"/>
      <c r="AS12" s="684"/>
      <c r="AT12" s="684"/>
      <c r="AU12" s="684"/>
      <c r="AV12" s="684"/>
      <c r="AW12" s="684"/>
      <c r="AX12" s="684"/>
      <c r="AY12" s="684"/>
      <c r="AZ12" s="684"/>
      <c r="BA12" s="685"/>
    </row>
    <row r="13" spans="1:60" ht="13.5" customHeight="1">
      <c r="A13" s="694" t="s">
        <v>59</v>
      </c>
      <c r="B13" s="695"/>
      <c r="C13" s="695"/>
      <c r="D13" s="695"/>
      <c r="E13" s="695"/>
      <c r="F13" s="696"/>
      <c r="G13" s="572"/>
      <c r="H13" s="572"/>
      <c r="I13" s="572"/>
      <c r="J13" s="572"/>
      <c r="K13" s="572"/>
      <c r="L13" s="572"/>
      <c r="M13" s="572"/>
      <c r="N13" s="572"/>
      <c r="O13" s="572"/>
      <c r="P13" s="572"/>
      <c r="Q13" s="572"/>
      <c r="R13" s="572"/>
      <c r="S13" s="572"/>
      <c r="T13" s="572"/>
      <c r="U13" s="572"/>
      <c r="V13" s="572"/>
      <c r="W13" s="572"/>
      <c r="X13" s="572"/>
      <c r="Y13" s="572"/>
      <c r="Z13" s="572"/>
      <c r="AA13" s="700"/>
      <c r="AB13" s="571"/>
      <c r="AC13" s="571"/>
      <c r="AD13" s="571"/>
      <c r="AE13" s="571"/>
      <c r="AF13" s="571"/>
      <c r="AG13" s="686"/>
      <c r="AH13" s="687"/>
      <c r="AI13" s="687"/>
      <c r="AJ13" s="687"/>
      <c r="AK13" s="687"/>
      <c r="AL13" s="687"/>
      <c r="AM13" s="687"/>
      <c r="AN13" s="687"/>
      <c r="AO13" s="687"/>
      <c r="AP13" s="687"/>
      <c r="AQ13" s="687"/>
      <c r="AR13" s="687"/>
      <c r="AS13" s="687"/>
      <c r="AT13" s="687"/>
      <c r="AU13" s="687"/>
      <c r="AV13" s="687"/>
      <c r="AW13" s="687"/>
      <c r="AX13" s="687"/>
      <c r="AY13" s="687"/>
      <c r="AZ13" s="687"/>
      <c r="BA13" s="688"/>
    </row>
    <row r="14" spans="1:60" ht="13.5" customHeight="1">
      <c r="A14" s="697"/>
      <c r="B14" s="698"/>
      <c r="C14" s="698"/>
      <c r="D14" s="698"/>
      <c r="E14" s="698"/>
      <c r="F14" s="699"/>
      <c r="G14" s="572"/>
      <c r="H14" s="572"/>
      <c r="I14" s="572"/>
      <c r="J14" s="572"/>
      <c r="K14" s="572"/>
      <c r="L14" s="572"/>
      <c r="M14" s="572"/>
      <c r="N14" s="572"/>
      <c r="O14" s="572"/>
      <c r="P14" s="572"/>
      <c r="Q14" s="572"/>
      <c r="R14" s="572"/>
      <c r="S14" s="572"/>
      <c r="T14" s="572"/>
      <c r="U14" s="572"/>
      <c r="V14" s="572"/>
      <c r="W14" s="572"/>
      <c r="X14" s="572"/>
      <c r="Y14" s="572"/>
      <c r="Z14" s="572"/>
      <c r="AA14" s="700"/>
      <c r="AB14" s="608">
        <f>'はじめに！'!C20</f>
        <v>0</v>
      </c>
      <c r="AC14" s="609"/>
      <c r="AD14" s="610"/>
      <c r="AE14" s="589" t="s">
        <v>18</v>
      </c>
      <c r="AF14" s="589"/>
      <c r="AG14" s="590" t="s">
        <v>1</v>
      </c>
      <c r="AH14" s="620" t="s">
        <v>12</v>
      </c>
      <c r="AI14" s="598" t="str">
        <f>IF('はじめに！'!C21="","",'はじめに！'!C21)</f>
        <v/>
      </c>
      <c r="AJ14" s="598"/>
      <c r="AK14" s="598"/>
      <c r="AL14" s="598"/>
      <c r="AM14" s="598"/>
      <c r="AN14" s="598"/>
      <c r="AO14" s="598"/>
      <c r="AP14" s="598"/>
      <c r="AQ14" s="598"/>
      <c r="AR14" s="620" t="s">
        <v>11</v>
      </c>
      <c r="AS14" s="622"/>
      <c r="AT14" s="622"/>
      <c r="AU14" s="622"/>
      <c r="AV14" s="622"/>
      <c r="AW14" s="622"/>
      <c r="AX14" s="622"/>
      <c r="AY14" s="622"/>
      <c r="AZ14" s="622"/>
      <c r="BA14" s="623"/>
    </row>
    <row r="15" spans="1:60" ht="13.5" customHeight="1">
      <c r="A15" s="571" t="s">
        <v>41</v>
      </c>
      <c r="B15" s="571"/>
      <c r="C15" s="571"/>
      <c r="D15" s="571"/>
      <c r="E15" s="571"/>
      <c r="F15" s="571"/>
      <c r="G15" s="606" t="str">
        <f>IF('はじめに！'!C10="","",'はじめに！'!C10)</f>
        <v/>
      </c>
      <c r="H15" s="606"/>
      <c r="I15" s="606"/>
      <c r="J15" s="606"/>
      <c r="K15" s="606"/>
      <c r="L15" s="606"/>
      <c r="M15" s="606"/>
      <c r="N15" s="606"/>
      <c r="O15" s="606"/>
      <c r="P15" s="606"/>
      <c r="Q15" s="606"/>
      <c r="R15" s="606"/>
      <c r="S15" s="606"/>
      <c r="T15" s="606"/>
      <c r="U15" s="606"/>
      <c r="V15" s="606"/>
      <c r="W15" s="606"/>
      <c r="X15" s="606"/>
      <c r="Y15" s="606"/>
      <c r="Z15" s="606"/>
      <c r="AA15" s="700"/>
      <c r="AB15" s="611"/>
      <c r="AC15" s="612"/>
      <c r="AD15" s="613"/>
      <c r="AE15" s="589"/>
      <c r="AF15" s="589"/>
      <c r="AG15" s="591"/>
      <c r="AH15" s="621"/>
      <c r="AI15" s="599"/>
      <c r="AJ15" s="599"/>
      <c r="AK15" s="599"/>
      <c r="AL15" s="599"/>
      <c r="AM15" s="599"/>
      <c r="AN15" s="599"/>
      <c r="AO15" s="599"/>
      <c r="AP15" s="599"/>
      <c r="AQ15" s="599"/>
      <c r="AR15" s="621"/>
      <c r="AS15" s="624"/>
      <c r="AT15" s="624"/>
      <c r="AU15" s="624"/>
      <c r="AV15" s="624"/>
      <c r="AW15" s="624"/>
      <c r="AX15" s="624"/>
      <c r="AY15" s="624"/>
      <c r="AZ15" s="624"/>
      <c r="BA15" s="625"/>
    </row>
    <row r="16" spans="1:60" ht="13.5" customHeight="1">
      <c r="A16" s="571"/>
      <c r="B16" s="571"/>
      <c r="C16" s="571"/>
      <c r="D16" s="571"/>
      <c r="E16" s="571"/>
      <c r="F16" s="571"/>
      <c r="G16" s="606"/>
      <c r="H16" s="606"/>
      <c r="I16" s="606"/>
      <c r="J16" s="606"/>
      <c r="K16" s="606"/>
      <c r="L16" s="606"/>
      <c r="M16" s="606"/>
      <c r="N16" s="606"/>
      <c r="O16" s="606"/>
      <c r="P16" s="606"/>
      <c r="Q16" s="606"/>
      <c r="R16" s="606"/>
      <c r="S16" s="606"/>
      <c r="T16" s="606"/>
      <c r="U16" s="606"/>
      <c r="V16" s="606"/>
      <c r="W16" s="606"/>
      <c r="X16" s="606"/>
      <c r="Y16" s="606"/>
      <c r="Z16" s="606"/>
      <c r="AA16" s="700"/>
      <c r="AB16" s="611"/>
      <c r="AC16" s="612"/>
      <c r="AD16" s="613"/>
      <c r="AE16" s="589"/>
      <c r="AF16" s="589"/>
      <c r="AG16" s="626" t="str">
        <f>IF('はじめに！'!C22="","",'はじめに！'!C22)</f>
        <v/>
      </c>
      <c r="AH16" s="627"/>
      <c r="AI16" s="627"/>
      <c r="AJ16" s="627"/>
      <c r="AK16" s="627"/>
      <c r="AL16" s="627"/>
      <c r="AM16" s="627"/>
      <c r="AN16" s="627"/>
      <c r="AO16" s="627"/>
      <c r="AP16" s="627"/>
      <c r="AQ16" s="627"/>
      <c r="AR16" s="627"/>
      <c r="AS16" s="627"/>
      <c r="AT16" s="627"/>
      <c r="AU16" s="627"/>
      <c r="AV16" s="627"/>
      <c r="AW16" s="627"/>
      <c r="AX16" s="627"/>
      <c r="AY16" s="627"/>
      <c r="AZ16" s="627"/>
      <c r="BA16" s="628"/>
    </row>
    <row r="17" spans="1:62" ht="13.5" customHeight="1">
      <c r="A17" s="571"/>
      <c r="B17" s="571"/>
      <c r="C17" s="571"/>
      <c r="D17" s="571"/>
      <c r="E17" s="571"/>
      <c r="F17" s="571"/>
      <c r="G17" s="606"/>
      <c r="H17" s="606"/>
      <c r="I17" s="606"/>
      <c r="J17" s="606"/>
      <c r="K17" s="606"/>
      <c r="L17" s="606"/>
      <c r="M17" s="606"/>
      <c r="N17" s="606"/>
      <c r="O17" s="606"/>
      <c r="P17" s="606"/>
      <c r="Q17" s="606"/>
      <c r="R17" s="606"/>
      <c r="S17" s="606"/>
      <c r="T17" s="606"/>
      <c r="U17" s="606"/>
      <c r="V17" s="606"/>
      <c r="W17" s="606"/>
      <c r="X17" s="606"/>
      <c r="Y17" s="606"/>
      <c r="Z17" s="606"/>
      <c r="AA17" s="700"/>
      <c r="AB17" s="614" t="str">
        <f>'はじめに！'!F20</f>
        <v>（　　）</v>
      </c>
      <c r="AC17" s="615"/>
      <c r="AD17" s="616"/>
      <c r="AE17" s="589"/>
      <c r="AF17" s="589"/>
      <c r="AG17" s="626"/>
      <c r="AH17" s="627"/>
      <c r="AI17" s="627"/>
      <c r="AJ17" s="627"/>
      <c r="AK17" s="627"/>
      <c r="AL17" s="627"/>
      <c r="AM17" s="627"/>
      <c r="AN17" s="627"/>
      <c r="AO17" s="627"/>
      <c r="AP17" s="627"/>
      <c r="AQ17" s="627"/>
      <c r="AR17" s="627"/>
      <c r="AS17" s="627"/>
      <c r="AT17" s="627"/>
      <c r="AU17" s="627"/>
      <c r="AV17" s="627"/>
      <c r="AW17" s="627"/>
      <c r="AX17" s="627"/>
      <c r="AY17" s="627"/>
      <c r="AZ17" s="627"/>
      <c r="BA17" s="628"/>
    </row>
    <row r="18" spans="1:62" ht="13.5" customHeight="1">
      <c r="A18" s="571" t="s">
        <v>26</v>
      </c>
      <c r="B18" s="571"/>
      <c r="C18" s="571"/>
      <c r="D18" s="571"/>
      <c r="E18" s="571"/>
      <c r="F18" s="571"/>
      <c r="G18" s="607"/>
      <c r="H18" s="607"/>
      <c r="I18" s="607"/>
      <c r="J18" s="607"/>
      <c r="K18" s="607"/>
      <c r="L18" s="607"/>
      <c r="M18" s="607"/>
      <c r="N18" s="607"/>
      <c r="O18" s="607"/>
      <c r="P18" s="607"/>
      <c r="Q18" s="607"/>
      <c r="R18" s="607"/>
      <c r="S18" s="607"/>
      <c r="T18" s="607"/>
      <c r="U18" s="607"/>
      <c r="V18" s="607"/>
      <c r="W18" s="607"/>
      <c r="X18" s="607"/>
      <c r="Y18" s="607"/>
      <c r="Z18" s="607"/>
      <c r="AA18" s="700"/>
      <c r="AB18" s="614"/>
      <c r="AC18" s="615"/>
      <c r="AD18" s="616"/>
      <c r="AE18" s="589"/>
      <c r="AF18" s="589"/>
      <c r="AG18" s="626"/>
      <c r="AH18" s="627"/>
      <c r="AI18" s="627"/>
      <c r="AJ18" s="627"/>
      <c r="AK18" s="627"/>
      <c r="AL18" s="627"/>
      <c r="AM18" s="627"/>
      <c r="AN18" s="627"/>
      <c r="AO18" s="627"/>
      <c r="AP18" s="627"/>
      <c r="AQ18" s="627"/>
      <c r="AR18" s="627"/>
      <c r="AS18" s="627"/>
      <c r="AT18" s="627"/>
      <c r="AU18" s="627"/>
      <c r="AV18" s="627"/>
      <c r="AW18" s="627"/>
      <c r="AX18" s="627"/>
      <c r="AY18" s="627"/>
      <c r="AZ18" s="627"/>
      <c r="BA18" s="628"/>
    </row>
    <row r="19" spans="1:62" ht="13.5" customHeight="1">
      <c r="A19" s="571"/>
      <c r="B19" s="571"/>
      <c r="C19" s="571"/>
      <c r="D19" s="571"/>
      <c r="E19" s="571"/>
      <c r="F19" s="571"/>
      <c r="G19" s="607"/>
      <c r="H19" s="607"/>
      <c r="I19" s="607"/>
      <c r="J19" s="607"/>
      <c r="K19" s="607"/>
      <c r="L19" s="607"/>
      <c r="M19" s="607"/>
      <c r="N19" s="607"/>
      <c r="O19" s="607"/>
      <c r="P19" s="607"/>
      <c r="Q19" s="607"/>
      <c r="R19" s="607"/>
      <c r="S19" s="607"/>
      <c r="T19" s="607"/>
      <c r="U19" s="607"/>
      <c r="V19" s="607"/>
      <c r="W19" s="607"/>
      <c r="X19" s="607"/>
      <c r="Y19" s="607"/>
      <c r="Z19" s="607"/>
      <c r="AA19" s="700"/>
      <c r="AB19" s="614"/>
      <c r="AC19" s="615"/>
      <c r="AD19" s="616"/>
      <c r="AE19" s="589"/>
      <c r="AF19" s="589"/>
      <c r="AG19" s="629"/>
      <c r="AH19" s="630"/>
      <c r="AI19" s="630"/>
      <c r="AJ19" s="630"/>
      <c r="AK19" s="630"/>
      <c r="AL19" s="630"/>
      <c r="AM19" s="630"/>
      <c r="AN19" s="630"/>
      <c r="AO19" s="630"/>
      <c r="AP19" s="630"/>
      <c r="AQ19" s="630"/>
      <c r="AR19" s="630"/>
      <c r="AS19" s="630"/>
      <c r="AT19" s="630"/>
      <c r="AU19" s="630"/>
      <c r="AV19" s="630"/>
      <c r="AW19" s="630"/>
      <c r="AX19" s="630"/>
      <c r="AY19" s="630"/>
      <c r="AZ19" s="630"/>
      <c r="BA19" s="631"/>
    </row>
    <row r="20" spans="1:62" ht="13.5" customHeight="1">
      <c r="A20" s="571"/>
      <c r="B20" s="571"/>
      <c r="C20" s="571"/>
      <c r="D20" s="571"/>
      <c r="E20" s="571"/>
      <c r="F20" s="571"/>
      <c r="G20" s="607"/>
      <c r="H20" s="607"/>
      <c r="I20" s="607"/>
      <c r="J20" s="607"/>
      <c r="K20" s="607"/>
      <c r="L20" s="607"/>
      <c r="M20" s="607"/>
      <c r="N20" s="607"/>
      <c r="O20" s="607"/>
      <c r="P20" s="607"/>
      <c r="Q20" s="607"/>
      <c r="R20" s="607"/>
      <c r="S20" s="607"/>
      <c r="T20" s="607"/>
      <c r="U20" s="607"/>
      <c r="V20" s="607"/>
      <c r="W20" s="607"/>
      <c r="X20" s="607"/>
      <c r="Y20" s="607"/>
      <c r="Z20" s="607"/>
      <c r="AA20" s="700"/>
      <c r="AB20" s="614"/>
      <c r="AC20" s="615"/>
      <c r="AD20" s="616"/>
      <c r="AE20" s="571" t="s">
        <v>4</v>
      </c>
      <c r="AF20" s="571"/>
      <c r="AG20" s="592" t="s">
        <v>9</v>
      </c>
      <c r="AH20" s="593"/>
      <c r="AI20" s="593"/>
      <c r="AJ20" s="632" t="str">
        <f>IF('はじめに！'!C23="","",'はじめに！'!C23)</f>
        <v/>
      </c>
      <c r="AK20" s="632"/>
      <c r="AL20" s="632"/>
      <c r="AM20" s="632"/>
      <c r="AN20" s="632"/>
      <c r="AO20" s="632"/>
      <c r="AP20" s="632"/>
      <c r="AQ20" s="593" t="s">
        <v>13</v>
      </c>
      <c r="AR20" s="593"/>
      <c r="AS20" s="593"/>
      <c r="AT20" s="573" t="str">
        <f>IF('はじめに！'!C25="","",'はじめに！'!C25)</f>
        <v/>
      </c>
      <c r="AU20" s="573"/>
      <c r="AV20" s="573"/>
      <c r="AW20" s="573"/>
      <c r="AX20" s="573"/>
      <c r="AY20" s="573"/>
      <c r="AZ20" s="573"/>
      <c r="BA20" s="574"/>
    </row>
    <row r="21" spans="1:62" ht="13.5" customHeight="1">
      <c r="A21" s="571"/>
      <c r="B21" s="571"/>
      <c r="C21" s="571"/>
      <c r="D21" s="571"/>
      <c r="E21" s="571"/>
      <c r="F21" s="571"/>
      <c r="G21" s="607"/>
      <c r="H21" s="607"/>
      <c r="I21" s="607"/>
      <c r="J21" s="607"/>
      <c r="K21" s="607"/>
      <c r="L21" s="607"/>
      <c r="M21" s="607"/>
      <c r="N21" s="607"/>
      <c r="O21" s="607"/>
      <c r="P21" s="607"/>
      <c r="Q21" s="607"/>
      <c r="R21" s="607"/>
      <c r="S21" s="607"/>
      <c r="T21" s="607"/>
      <c r="U21" s="607"/>
      <c r="V21" s="607"/>
      <c r="W21" s="607"/>
      <c r="X21" s="607"/>
      <c r="Y21" s="607"/>
      <c r="Z21" s="607"/>
      <c r="AA21" s="700"/>
      <c r="AB21" s="614"/>
      <c r="AC21" s="615"/>
      <c r="AD21" s="616"/>
      <c r="AE21" s="571"/>
      <c r="AF21" s="571"/>
      <c r="AG21" s="594"/>
      <c r="AH21" s="595"/>
      <c r="AI21" s="595"/>
      <c r="AJ21" s="633"/>
      <c r="AK21" s="633"/>
      <c r="AL21" s="633"/>
      <c r="AM21" s="633"/>
      <c r="AN21" s="633"/>
      <c r="AO21" s="633"/>
      <c r="AP21" s="633"/>
      <c r="AQ21" s="595"/>
      <c r="AR21" s="595"/>
      <c r="AS21" s="595"/>
      <c r="AT21" s="575"/>
      <c r="AU21" s="575"/>
      <c r="AV21" s="575"/>
      <c r="AW21" s="575"/>
      <c r="AX21" s="575"/>
      <c r="AY21" s="575"/>
      <c r="AZ21" s="575"/>
      <c r="BA21" s="576"/>
    </row>
    <row r="22" spans="1:62" ht="13.5" customHeight="1">
      <c r="A22" s="571"/>
      <c r="B22" s="571"/>
      <c r="C22" s="571"/>
      <c r="D22" s="571"/>
      <c r="E22" s="571"/>
      <c r="F22" s="571"/>
      <c r="G22" s="607"/>
      <c r="H22" s="607"/>
      <c r="I22" s="607"/>
      <c r="J22" s="607"/>
      <c r="K22" s="607"/>
      <c r="L22" s="607"/>
      <c r="M22" s="607"/>
      <c r="N22" s="607"/>
      <c r="O22" s="607"/>
      <c r="P22" s="607"/>
      <c r="Q22" s="607"/>
      <c r="R22" s="607"/>
      <c r="S22" s="607"/>
      <c r="T22" s="607"/>
      <c r="U22" s="607"/>
      <c r="V22" s="607"/>
      <c r="W22" s="607"/>
      <c r="X22" s="607"/>
      <c r="Y22" s="607"/>
      <c r="Z22" s="607"/>
      <c r="AA22" s="700"/>
      <c r="AB22" s="614"/>
      <c r="AC22" s="615"/>
      <c r="AD22" s="616"/>
      <c r="AE22" s="571"/>
      <c r="AF22" s="571"/>
      <c r="AG22" s="594" t="s">
        <v>10</v>
      </c>
      <c r="AH22" s="595"/>
      <c r="AI22" s="595"/>
      <c r="AJ22" s="600" t="str">
        <f>IF('はじめに！'!C24="","",'はじめに！'!C24)</f>
        <v/>
      </c>
      <c r="AK22" s="601"/>
      <c r="AL22" s="601"/>
      <c r="AM22" s="601"/>
      <c r="AN22" s="601"/>
      <c r="AO22" s="601"/>
      <c r="AP22" s="602"/>
      <c r="AQ22" s="595" t="s">
        <v>24</v>
      </c>
      <c r="AR22" s="595"/>
      <c r="AS22" s="595"/>
      <c r="AT22" s="577" t="str">
        <f>IF('はじめに！'!C26="","",'はじめに！'!C26)</f>
        <v/>
      </c>
      <c r="AU22" s="578"/>
      <c r="AV22" s="578"/>
      <c r="AW22" s="578"/>
      <c r="AX22" s="578"/>
      <c r="AY22" s="578"/>
      <c r="AZ22" s="578"/>
      <c r="BA22" s="579"/>
    </row>
    <row r="23" spans="1:62" ht="13.5" customHeight="1">
      <c r="A23" s="571"/>
      <c r="B23" s="571"/>
      <c r="C23" s="571"/>
      <c r="D23" s="571"/>
      <c r="E23" s="571"/>
      <c r="F23" s="571"/>
      <c r="G23" s="607"/>
      <c r="H23" s="607"/>
      <c r="I23" s="607"/>
      <c r="J23" s="607"/>
      <c r="K23" s="607"/>
      <c r="L23" s="607"/>
      <c r="M23" s="607"/>
      <c r="N23" s="607"/>
      <c r="O23" s="607"/>
      <c r="P23" s="607"/>
      <c r="Q23" s="607"/>
      <c r="R23" s="607"/>
      <c r="S23" s="607"/>
      <c r="T23" s="607"/>
      <c r="U23" s="607"/>
      <c r="V23" s="607"/>
      <c r="W23" s="607"/>
      <c r="X23" s="607"/>
      <c r="Y23" s="607"/>
      <c r="Z23" s="607"/>
      <c r="AA23" s="700"/>
      <c r="AB23" s="617"/>
      <c r="AC23" s="618"/>
      <c r="AD23" s="619"/>
      <c r="AE23" s="571"/>
      <c r="AF23" s="571"/>
      <c r="AG23" s="596"/>
      <c r="AH23" s="597"/>
      <c r="AI23" s="597"/>
      <c r="AJ23" s="603"/>
      <c r="AK23" s="604"/>
      <c r="AL23" s="604"/>
      <c r="AM23" s="604"/>
      <c r="AN23" s="604"/>
      <c r="AO23" s="604"/>
      <c r="AP23" s="605"/>
      <c r="AQ23" s="597"/>
      <c r="AR23" s="597"/>
      <c r="AS23" s="597"/>
      <c r="AT23" s="580"/>
      <c r="AU23" s="581"/>
      <c r="AV23" s="581"/>
      <c r="AW23" s="581"/>
      <c r="AX23" s="581"/>
      <c r="AY23" s="581"/>
      <c r="AZ23" s="581"/>
      <c r="BA23" s="582"/>
    </row>
    <row r="24" spans="1:62" ht="13.5" customHeight="1">
      <c r="A24" s="108"/>
      <c r="B24" s="109"/>
      <c r="C24" s="109"/>
      <c r="D24" s="109"/>
      <c r="E24" s="109"/>
      <c r="F24" s="109"/>
      <c r="G24" s="110"/>
      <c r="H24" s="110"/>
      <c r="I24" s="110"/>
      <c r="J24" s="110"/>
      <c r="K24" s="110"/>
      <c r="L24" s="110"/>
      <c r="M24" s="110"/>
      <c r="N24" s="110"/>
      <c r="O24" s="110"/>
      <c r="P24" s="110"/>
      <c r="Q24" s="110"/>
      <c r="R24" s="110"/>
      <c r="S24" s="110"/>
      <c r="T24" s="110"/>
      <c r="U24" s="110"/>
      <c r="V24" s="110"/>
      <c r="W24" s="110"/>
      <c r="X24" s="110"/>
      <c r="Y24" s="110"/>
      <c r="Z24" s="110"/>
      <c r="AA24" s="111"/>
      <c r="AB24" s="112"/>
      <c r="AC24" s="112"/>
      <c r="AD24" s="112"/>
      <c r="AE24" s="109"/>
      <c r="AF24" s="109"/>
      <c r="AG24" s="113"/>
      <c r="AH24" s="113"/>
      <c r="AI24" s="113"/>
      <c r="AJ24" s="113"/>
      <c r="AK24" s="113"/>
      <c r="AL24" s="113"/>
      <c r="AM24" s="113"/>
      <c r="AN24" s="113"/>
      <c r="AO24" s="113"/>
      <c r="AP24" s="113"/>
      <c r="AQ24" s="113"/>
      <c r="AR24" s="113"/>
      <c r="AS24" s="113"/>
      <c r="AT24" s="100"/>
      <c r="AU24" s="100"/>
      <c r="AV24" s="100"/>
      <c r="AW24" s="100"/>
      <c r="AX24" s="100"/>
      <c r="AY24" s="113"/>
      <c r="AZ24" s="113"/>
      <c r="BA24" s="113"/>
    </row>
    <row r="25" spans="1:62" ht="13.5" customHeight="1">
      <c r="A25" s="557" t="s">
        <v>6</v>
      </c>
      <c r="B25" s="557"/>
      <c r="C25" s="557"/>
      <c r="D25" s="557"/>
      <c r="E25" s="557"/>
      <c r="F25" s="557"/>
      <c r="G25" s="564" t="str">
        <f>IF('はじめに！'!I7="","",'はじめに！'!I7)</f>
        <v/>
      </c>
      <c r="H25" s="565"/>
      <c r="I25" s="565"/>
      <c r="J25" s="565"/>
      <c r="K25" s="565"/>
      <c r="L25" s="565"/>
      <c r="M25" s="565"/>
      <c r="N25" s="565"/>
      <c r="O25" s="565"/>
      <c r="P25" s="565"/>
      <c r="Q25" s="565"/>
      <c r="R25" s="315">
        <f>IF('はじめに！'!I5="","",'はじめに！'!I5)</f>
        <v>0</v>
      </c>
      <c r="S25" s="315"/>
      <c r="T25" s="554" t="s">
        <v>153</v>
      </c>
      <c r="U25" s="554"/>
      <c r="V25" s="315">
        <f>IF('はじめに！'!J5="","",'はじめに！'!J5)</f>
        <v>0</v>
      </c>
      <c r="W25" s="315"/>
      <c r="X25" s="583" t="s">
        <v>14</v>
      </c>
      <c r="Y25" s="583"/>
      <c r="Z25" s="586" t="str">
        <f>IF('はじめに！'!J7="","",'はじめに！'!J7)</f>
        <v/>
      </c>
      <c r="AA25" s="586"/>
      <c r="AB25" s="586"/>
      <c r="AC25" s="586"/>
      <c r="AD25" s="586"/>
      <c r="AE25" s="586"/>
      <c r="AF25" s="586"/>
      <c r="AG25" s="586"/>
      <c r="AH25" s="586"/>
      <c r="AI25" s="586"/>
      <c r="AJ25" s="586"/>
      <c r="AK25" s="315">
        <f>IF('はじめに！'!I6="","",'はじめに！'!I6)</f>
        <v>0</v>
      </c>
      <c r="AL25" s="315"/>
      <c r="AM25" s="554" t="s">
        <v>153</v>
      </c>
      <c r="AN25" s="554"/>
      <c r="AO25" s="315">
        <f>IF('はじめに！'!J6="","",'はじめに！'!J6)</f>
        <v>0</v>
      </c>
      <c r="AP25" s="315"/>
      <c r="AQ25" s="315" t="s">
        <v>61</v>
      </c>
      <c r="AR25" s="583">
        <f>IF('はじめに！'!D7="","",'はじめに！'!D7)</f>
        <v>0</v>
      </c>
      <c r="AS25" s="583"/>
      <c r="AT25" s="583" t="s">
        <v>7</v>
      </c>
      <c r="AU25" s="583"/>
      <c r="AV25" s="583" t="str">
        <f>IF('はじめに！'!F7="","",'はじめに！'!F7)</f>
        <v/>
      </c>
      <c r="AW25" s="583"/>
      <c r="AX25" s="583" t="s">
        <v>0</v>
      </c>
      <c r="AY25" s="583"/>
      <c r="AZ25" s="315" t="s">
        <v>62</v>
      </c>
      <c r="BA25" s="316"/>
    </row>
    <row r="26" spans="1:62" ht="13.5" customHeight="1">
      <c r="A26" s="557"/>
      <c r="B26" s="557"/>
      <c r="C26" s="557"/>
      <c r="D26" s="557"/>
      <c r="E26" s="557"/>
      <c r="F26" s="557"/>
      <c r="G26" s="566"/>
      <c r="H26" s="567"/>
      <c r="I26" s="567"/>
      <c r="J26" s="567"/>
      <c r="K26" s="567"/>
      <c r="L26" s="567"/>
      <c r="M26" s="567"/>
      <c r="N26" s="567"/>
      <c r="O26" s="567"/>
      <c r="P26" s="567"/>
      <c r="Q26" s="567"/>
      <c r="R26" s="444"/>
      <c r="S26" s="444"/>
      <c r="T26" s="555"/>
      <c r="U26" s="555"/>
      <c r="V26" s="444"/>
      <c r="W26" s="444"/>
      <c r="X26" s="584"/>
      <c r="Y26" s="584"/>
      <c r="Z26" s="587"/>
      <c r="AA26" s="587"/>
      <c r="AB26" s="587"/>
      <c r="AC26" s="587"/>
      <c r="AD26" s="587"/>
      <c r="AE26" s="587"/>
      <c r="AF26" s="587"/>
      <c r="AG26" s="587"/>
      <c r="AH26" s="587"/>
      <c r="AI26" s="587"/>
      <c r="AJ26" s="587"/>
      <c r="AK26" s="444"/>
      <c r="AL26" s="444"/>
      <c r="AM26" s="555"/>
      <c r="AN26" s="555"/>
      <c r="AO26" s="444"/>
      <c r="AP26" s="444"/>
      <c r="AQ26" s="444"/>
      <c r="AR26" s="584"/>
      <c r="AS26" s="584"/>
      <c r="AT26" s="584"/>
      <c r="AU26" s="584"/>
      <c r="AV26" s="584"/>
      <c r="AW26" s="584"/>
      <c r="AX26" s="584"/>
      <c r="AY26" s="584"/>
      <c r="AZ26" s="444"/>
      <c r="BA26" s="445"/>
    </row>
    <row r="27" spans="1:62" ht="13.5" customHeight="1">
      <c r="A27" s="557"/>
      <c r="B27" s="557"/>
      <c r="C27" s="557"/>
      <c r="D27" s="557"/>
      <c r="E27" s="557"/>
      <c r="F27" s="557"/>
      <c r="G27" s="568"/>
      <c r="H27" s="569"/>
      <c r="I27" s="569"/>
      <c r="J27" s="569"/>
      <c r="K27" s="569"/>
      <c r="L27" s="569"/>
      <c r="M27" s="569"/>
      <c r="N27" s="569"/>
      <c r="O27" s="569"/>
      <c r="P27" s="569"/>
      <c r="Q27" s="569"/>
      <c r="R27" s="318"/>
      <c r="S27" s="318"/>
      <c r="T27" s="556"/>
      <c r="U27" s="556"/>
      <c r="V27" s="318"/>
      <c r="W27" s="318"/>
      <c r="X27" s="585"/>
      <c r="Y27" s="585"/>
      <c r="Z27" s="588"/>
      <c r="AA27" s="588"/>
      <c r="AB27" s="588"/>
      <c r="AC27" s="588"/>
      <c r="AD27" s="588"/>
      <c r="AE27" s="588"/>
      <c r="AF27" s="588"/>
      <c r="AG27" s="588"/>
      <c r="AH27" s="588"/>
      <c r="AI27" s="588"/>
      <c r="AJ27" s="588"/>
      <c r="AK27" s="318"/>
      <c r="AL27" s="318"/>
      <c r="AM27" s="556"/>
      <c r="AN27" s="556"/>
      <c r="AO27" s="318"/>
      <c r="AP27" s="318"/>
      <c r="AQ27" s="318"/>
      <c r="AR27" s="585"/>
      <c r="AS27" s="585"/>
      <c r="AT27" s="585"/>
      <c r="AU27" s="585"/>
      <c r="AV27" s="585"/>
      <c r="AW27" s="585"/>
      <c r="AX27" s="585"/>
      <c r="AY27" s="585"/>
      <c r="AZ27" s="318"/>
      <c r="BA27" s="319"/>
    </row>
    <row r="28" spans="1:62" ht="13.5" customHeight="1">
      <c r="A28" s="340" t="s">
        <v>79</v>
      </c>
      <c r="B28" s="341"/>
      <c r="C28" s="341"/>
      <c r="D28" s="341"/>
      <c r="E28" s="341"/>
      <c r="F28" s="342"/>
      <c r="G28" s="349" t="s">
        <v>28</v>
      </c>
      <c r="H28" s="350"/>
      <c r="I28" s="543"/>
      <c r="J28" s="544"/>
      <c r="K28" s="544"/>
      <c r="L28" s="544"/>
      <c r="M28" s="544"/>
      <c r="N28" s="544"/>
      <c r="O28" s="544"/>
      <c r="P28" s="544"/>
      <c r="Q28" s="544"/>
      <c r="R28" s="544"/>
      <c r="S28" s="544"/>
      <c r="T28" s="544"/>
      <c r="U28" s="558" t="s">
        <v>80</v>
      </c>
      <c r="V28" s="558"/>
      <c r="W28" s="558"/>
      <c r="X28" s="558"/>
      <c r="Y28" s="558"/>
      <c r="Z28" s="558"/>
      <c r="AA28" s="558"/>
      <c r="AB28" s="558"/>
      <c r="AC28" s="559"/>
      <c r="AD28" s="351" t="s">
        <v>29</v>
      </c>
      <c r="AE28" s="352"/>
      <c r="AF28" s="543"/>
      <c r="AG28" s="544"/>
      <c r="AH28" s="544"/>
      <c r="AI28" s="544"/>
      <c r="AJ28" s="544"/>
      <c r="AK28" s="544"/>
      <c r="AL28" s="544"/>
      <c r="AM28" s="544"/>
      <c r="AN28" s="544"/>
      <c r="AO28" s="544"/>
      <c r="AP28" s="544"/>
      <c r="AQ28" s="544"/>
      <c r="AR28" s="558" t="s">
        <v>154</v>
      </c>
      <c r="AS28" s="558"/>
      <c r="AT28" s="558"/>
      <c r="AU28" s="558"/>
      <c r="AV28" s="558"/>
      <c r="AW28" s="558"/>
      <c r="AX28" s="558"/>
      <c r="AY28" s="558"/>
      <c r="AZ28" s="558"/>
      <c r="BA28" s="559"/>
    </row>
    <row r="29" spans="1:62" ht="13.5" customHeight="1">
      <c r="A29" s="343"/>
      <c r="B29" s="344"/>
      <c r="C29" s="344"/>
      <c r="D29" s="344"/>
      <c r="E29" s="344"/>
      <c r="F29" s="345"/>
      <c r="G29" s="349"/>
      <c r="H29" s="350"/>
      <c r="I29" s="545"/>
      <c r="J29" s="546"/>
      <c r="K29" s="546"/>
      <c r="L29" s="546"/>
      <c r="M29" s="546"/>
      <c r="N29" s="546"/>
      <c r="O29" s="546"/>
      <c r="P29" s="546"/>
      <c r="Q29" s="546"/>
      <c r="R29" s="546"/>
      <c r="S29" s="546"/>
      <c r="T29" s="546"/>
      <c r="U29" s="560"/>
      <c r="V29" s="560"/>
      <c r="W29" s="560"/>
      <c r="X29" s="560"/>
      <c r="Y29" s="560"/>
      <c r="Z29" s="560"/>
      <c r="AA29" s="560"/>
      <c r="AB29" s="560"/>
      <c r="AC29" s="561"/>
      <c r="AD29" s="351"/>
      <c r="AE29" s="352"/>
      <c r="AF29" s="545"/>
      <c r="AG29" s="546"/>
      <c r="AH29" s="546"/>
      <c r="AI29" s="546"/>
      <c r="AJ29" s="546"/>
      <c r="AK29" s="546"/>
      <c r="AL29" s="546"/>
      <c r="AM29" s="546"/>
      <c r="AN29" s="546"/>
      <c r="AO29" s="546"/>
      <c r="AP29" s="546"/>
      <c r="AQ29" s="546"/>
      <c r="AR29" s="560"/>
      <c r="AS29" s="560"/>
      <c r="AT29" s="560"/>
      <c r="AU29" s="560"/>
      <c r="AV29" s="560"/>
      <c r="AW29" s="560"/>
      <c r="AX29" s="560"/>
      <c r="AY29" s="560"/>
      <c r="AZ29" s="560"/>
      <c r="BA29" s="561"/>
    </row>
    <row r="30" spans="1:62" ht="12.75" customHeight="1">
      <c r="A30" s="346"/>
      <c r="B30" s="347"/>
      <c r="C30" s="347"/>
      <c r="D30" s="347"/>
      <c r="E30" s="347"/>
      <c r="F30" s="348"/>
      <c r="G30" s="349"/>
      <c r="H30" s="350"/>
      <c r="I30" s="547"/>
      <c r="J30" s="548"/>
      <c r="K30" s="548"/>
      <c r="L30" s="548"/>
      <c r="M30" s="548"/>
      <c r="N30" s="548"/>
      <c r="O30" s="548"/>
      <c r="P30" s="548"/>
      <c r="Q30" s="548"/>
      <c r="R30" s="548"/>
      <c r="S30" s="548"/>
      <c r="T30" s="548"/>
      <c r="U30" s="562"/>
      <c r="V30" s="562"/>
      <c r="W30" s="562"/>
      <c r="X30" s="562"/>
      <c r="Y30" s="562"/>
      <c r="Z30" s="562"/>
      <c r="AA30" s="562"/>
      <c r="AB30" s="562"/>
      <c r="AC30" s="563"/>
      <c r="AD30" s="351"/>
      <c r="AE30" s="352"/>
      <c r="AF30" s="547"/>
      <c r="AG30" s="548"/>
      <c r="AH30" s="548"/>
      <c r="AI30" s="548"/>
      <c r="AJ30" s="548"/>
      <c r="AK30" s="548"/>
      <c r="AL30" s="548"/>
      <c r="AM30" s="548"/>
      <c r="AN30" s="548"/>
      <c r="AO30" s="548"/>
      <c r="AP30" s="548"/>
      <c r="AQ30" s="548"/>
      <c r="AR30" s="562"/>
      <c r="AS30" s="562"/>
      <c r="AT30" s="562"/>
      <c r="AU30" s="562"/>
      <c r="AV30" s="562"/>
      <c r="AW30" s="562"/>
      <c r="AX30" s="562"/>
      <c r="AY30" s="562"/>
      <c r="AZ30" s="562"/>
      <c r="BA30" s="563"/>
    </row>
    <row r="31" spans="1:62" ht="12.75" customHeight="1" thickBo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row>
    <row r="32" spans="1:62" ht="13.5" customHeight="1">
      <c r="A32" s="334" t="s">
        <v>193</v>
      </c>
      <c r="B32" s="335"/>
      <c r="C32" s="335"/>
      <c r="D32" s="335"/>
      <c r="E32" s="335"/>
      <c r="F32" s="335"/>
      <c r="G32" s="335"/>
      <c r="H32" s="335"/>
      <c r="I32" s="335"/>
      <c r="J32" s="335"/>
      <c r="K32" s="335"/>
      <c r="L32" s="335"/>
      <c r="M32" s="335"/>
      <c r="N32" s="336"/>
      <c r="O32" s="116"/>
      <c r="P32" s="116"/>
      <c r="Q32" s="116"/>
      <c r="R32" s="116"/>
      <c r="S32" s="116"/>
      <c r="T32" s="116"/>
      <c r="U32" s="116"/>
      <c r="V32" s="116"/>
      <c r="W32" s="116"/>
      <c r="X32" s="116"/>
      <c r="Y32" s="116"/>
      <c r="Z32" s="116"/>
      <c r="AB32" s="308" t="s">
        <v>194</v>
      </c>
      <c r="AC32" s="309"/>
      <c r="AD32" s="309"/>
      <c r="AE32" s="309"/>
      <c r="AF32" s="309"/>
      <c r="AG32" s="309"/>
      <c r="AH32" s="310"/>
      <c r="AI32" s="123"/>
      <c r="BH32" s="125"/>
      <c r="BI32" s="125"/>
      <c r="BJ32" s="125"/>
    </row>
    <row r="33" spans="1:61" ht="13.5" customHeight="1" thickBot="1">
      <c r="A33" s="337"/>
      <c r="B33" s="338"/>
      <c r="C33" s="338"/>
      <c r="D33" s="338"/>
      <c r="E33" s="338"/>
      <c r="F33" s="338"/>
      <c r="G33" s="338"/>
      <c r="H33" s="338"/>
      <c r="I33" s="338"/>
      <c r="J33" s="338"/>
      <c r="K33" s="338"/>
      <c r="L33" s="338"/>
      <c r="M33" s="338"/>
      <c r="N33" s="339"/>
      <c r="O33" s="116"/>
      <c r="P33" s="116"/>
      <c r="Q33" s="116"/>
      <c r="R33" s="116"/>
      <c r="S33" s="116"/>
      <c r="T33" s="116"/>
      <c r="U33" s="116"/>
      <c r="V33" s="116"/>
      <c r="W33" s="116"/>
      <c r="X33" s="116"/>
      <c r="Y33" s="116"/>
      <c r="Z33" s="116"/>
      <c r="AA33" s="124"/>
      <c r="AB33" s="311"/>
      <c r="AC33" s="312"/>
      <c r="AD33" s="312"/>
      <c r="AE33" s="312"/>
      <c r="AF33" s="312"/>
      <c r="AG33" s="312"/>
      <c r="AH33" s="313"/>
      <c r="AI33" s="123"/>
      <c r="BH33" s="125"/>
      <c r="BI33" s="125"/>
    </row>
    <row r="34" spans="1:61" ht="13.5" customHeight="1">
      <c r="A34" s="550" t="s">
        <v>191</v>
      </c>
      <c r="B34" s="551"/>
      <c r="C34" s="551"/>
      <c r="D34" s="551"/>
      <c r="E34" s="551"/>
      <c r="F34" s="551"/>
      <c r="G34" s="551"/>
      <c r="H34" s="551"/>
      <c r="I34" s="551"/>
      <c r="J34" s="551"/>
      <c r="K34" s="551"/>
      <c r="L34" s="551"/>
      <c r="M34" s="551"/>
      <c r="N34" s="551"/>
      <c r="O34" s="353" t="s">
        <v>140</v>
      </c>
      <c r="P34" s="321"/>
      <c r="Q34" s="321"/>
      <c r="R34" s="321"/>
      <c r="S34" s="321"/>
      <c r="T34" s="322"/>
      <c r="U34" s="353" t="s">
        <v>137</v>
      </c>
      <c r="V34" s="321"/>
      <c r="W34" s="321"/>
      <c r="X34" s="321"/>
      <c r="Y34" s="321"/>
      <c r="Z34" s="549"/>
      <c r="AB34" s="320" t="s">
        <v>136</v>
      </c>
      <c r="AC34" s="321"/>
      <c r="AD34" s="321"/>
      <c r="AE34" s="322"/>
      <c r="AF34" s="327" t="s">
        <v>133</v>
      </c>
      <c r="AG34" s="327"/>
      <c r="AH34" s="327"/>
      <c r="AI34" s="327" t="s">
        <v>134</v>
      </c>
      <c r="AJ34" s="327"/>
      <c r="AK34" s="366"/>
      <c r="AL34" s="326" t="s">
        <v>135</v>
      </c>
      <c r="AM34" s="327"/>
      <c r="AN34" s="328"/>
      <c r="AO34" s="320" t="s">
        <v>138</v>
      </c>
      <c r="AP34" s="321"/>
      <c r="AQ34" s="321"/>
      <c r="AR34" s="322"/>
      <c r="AS34" s="327" t="s">
        <v>133</v>
      </c>
      <c r="AT34" s="327"/>
      <c r="AU34" s="327"/>
      <c r="AV34" s="327" t="s">
        <v>134</v>
      </c>
      <c r="AW34" s="327"/>
      <c r="AX34" s="366"/>
      <c r="AY34" s="326" t="s">
        <v>135</v>
      </c>
      <c r="AZ34" s="327"/>
      <c r="BA34" s="328"/>
      <c r="BH34" s="125"/>
      <c r="BI34" s="126"/>
    </row>
    <row r="35" spans="1:61" ht="13.5" customHeight="1" thickBot="1">
      <c r="A35" s="552"/>
      <c r="B35" s="553"/>
      <c r="C35" s="553"/>
      <c r="D35" s="553"/>
      <c r="E35" s="553"/>
      <c r="F35" s="553"/>
      <c r="G35" s="553"/>
      <c r="H35" s="553"/>
      <c r="I35" s="553"/>
      <c r="J35" s="553"/>
      <c r="K35" s="553"/>
      <c r="L35" s="553"/>
      <c r="M35" s="553"/>
      <c r="N35" s="553"/>
      <c r="O35" s="354" t="s">
        <v>133</v>
      </c>
      <c r="P35" s="355"/>
      <c r="Q35" s="356"/>
      <c r="R35" s="354" t="s">
        <v>134</v>
      </c>
      <c r="S35" s="355"/>
      <c r="T35" s="356"/>
      <c r="U35" s="354" t="s">
        <v>133</v>
      </c>
      <c r="V35" s="355"/>
      <c r="W35" s="356"/>
      <c r="X35" s="354" t="s">
        <v>134</v>
      </c>
      <c r="Y35" s="355"/>
      <c r="Z35" s="436"/>
      <c r="AB35" s="323"/>
      <c r="AC35" s="324"/>
      <c r="AD35" s="324"/>
      <c r="AE35" s="325"/>
      <c r="AF35" s="363"/>
      <c r="AG35" s="363"/>
      <c r="AH35" s="363"/>
      <c r="AI35" s="363"/>
      <c r="AJ35" s="363"/>
      <c r="AK35" s="354"/>
      <c r="AL35" s="364"/>
      <c r="AM35" s="363"/>
      <c r="AN35" s="365"/>
      <c r="AO35" s="323"/>
      <c r="AP35" s="324"/>
      <c r="AQ35" s="324"/>
      <c r="AR35" s="325"/>
      <c r="AS35" s="363"/>
      <c r="AT35" s="363"/>
      <c r="AU35" s="363"/>
      <c r="AV35" s="363"/>
      <c r="AW35" s="363"/>
      <c r="AX35" s="354"/>
      <c r="AY35" s="364"/>
      <c r="AZ35" s="363"/>
      <c r="BA35" s="365"/>
      <c r="BH35" s="126"/>
      <c r="BI35" s="126"/>
    </row>
    <row r="36" spans="1:61" ht="13.5" customHeight="1">
      <c r="A36" s="422" t="s">
        <v>139</v>
      </c>
      <c r="B36" s="420"/>
      <c r="C36" s="420"/>
      <c r="D36" s="420"/>
      <c r="E36" s="420"/>
      <c r="F36" s="420"/>
      <c r="G36" s="420"/>
      <c r="H36" s="420" t="s">
        <v>180</v>
      </c>
      <c r="I36" s="420"/>
      <c r="J36" s="420"/>
      <c r="K36" s="420"/>
      <c r="L36" s="420"/>
      <c r="M36" s="420"/>
      <c r="N36" s="420"/>
      <c r="O36" s="393"/>
      <c r="P36" s="394"/>
      <c r="Q36" s="395"/>
      <c r="R36" s="393"/>
      <c r="S36" s="394"/>
      <c r="T36" s="395"/>
      <c r="U36" s="388"/>
      <c r="V36" s="389"/>
      <c r="W36" s="392"/>
      <c r="X36" s="388"/>
      <c r="Y36" s="389"/>
      <c r="Z36" s="390"/>
      <c r="AB36" s="320" t="s">
        <v>122</v>
      </c>
      <c r="AC36" s="321"/>
      <c r="AD36" s="321"/>
      <c r="AE36" s="322"/>
      <c r="AF36" s="431"/>
      <c r="AG36" s="431"/>
      <c r="AH36" s="431"/>
      <c r="AI36" s="431"/>
      <c r="AJ36" s="431"/>
      <c r="AK36" s="432"/>
      <c r="AL36" s="326">
        <f>SUM(AF36:AK37)</f>
        <v>0</v>
      </c>
      <c r="AM36" s="327"/>
      <c r="AN36" s="328"/>
      <c r="AO36" s="320" t="s">
        <v>127</v>
      </c>
      <c r="AP36" s="321"/>
      <c r="AQ36" s="321"/>
      <c r="AR36" s="322"/>
      <c r="AS36" s="396"/>
      <c r="AT36" s="396"/>
      <c r="AU36" s="396"/>
      <c r="AV36" s="396"/>
      <c r="AW36" s="396"/>
      <c r="AX36" s="397"/>
      <c r="AY36" s="326">
        <f>SUM(AS36:AX37)</f>
        <v>0</v>
      </c>
      <c r="AZ36" s="327"/>
      <c r="BA36" s="328"/>
      <c r="BH36" s="126"/>
      <c r="BI36" s="126"/>
    </row>
    <row r="37" spans="1:61" ht="13.5" customHeight="1">
      <c r="A37" s="423"/>
      <c r="B37" s="421"/>
      <c r="C37" s="421"/>
      <c r="D37" s="421"/>
      <c r="E37" s="421"/>
      <c r="F37" s="421"/>
      <c r="G37" s="421"/>
      <c r="H37" s="421"/>
      <c r="I37" s="421"/>
      <c r="J37" s="421"/>
      <c r="K37" s="421"/>
      <c r="L37" s="421"/>
      <c r="M37" s="421"/>
      <c r="N37" s="421"/>
      <c r="O37" s="360"/>
      <c r="P37" s="361"/>
      <c r="Q37" s="362"/>
      <c r="R37" s="360"/>
      <c r="S37" s="361"/>
      <c r="T37" s="362"/>
      <c r="U37" s="411"/>
      <c r="V37" s="412"/>
      <c r="W37" s="413"/>
      <c r="X37" s="411"/>
      <c r="Y37" s="412"/>
      <c r="Z37" s="433"/>
      <c r="AB37" s="317"/>
      <c r="AC37" s="318"/>
      <c r="AD37" s="318"/>
      <c r="AE37" s="319"/>
      <c r="AF37" s="332"/>
      <c r="AG37" s="332"/>
      <c r="AH37" s="332"/>
      <c r="AI37" s="332"/>
      <c r="AJ37" s="332"/>
      <c r="AK37" s="333"/>
      <c r="AL37" s="329"/>
      <c r="AM37" s="330"/>
      <c r="AN37" s="331"/>
      <c r="AO37" s="317"/>
      <c r="AP37" s="318"/>
      <c r="AQ37" s="318"/>
      <c r="AR37" s="319"/>
      <c r="AS37" s="398"/>
      <c r="AT37" s="398"/>
      <c r="AU37" s="398"/>
      <c r="AV37" s="398"/>
      <c r="AW37" s="398"/>
      <c r="AX37" s="399"/>
      <c r="AY37" s="329"/>
      <c r="AZ37" s="330"/>
      <c r="BA37" s="331"/>
      <c r="BH37" s="126"/>
      <c r="BI37" s="126"/>
    </row>
    <row r="38" spans="1:61" ht="13.5" customHeight="1">
      <c r="A38" s="423"/>
      <c r="B38" s="421"/>
      <c r="C38" s="421"/>
      <c r="D38" s="421"/>
      <c r="E38" s="421"/>
      <c r="F38" s="421"/>
      <c r="G38" s="421"/>
      <c r="H38" s="421" t="s">
        <v>181</v>
      </c>
      <c r="I38" s="421"/>
      <c r="J38" s="421"/>
      <c r="K38" s="421"/>
      <c r="L38" s="421"/>
      <c r="M38" s="421"/>
      <c r="N38" s="421"/>
      <c r="O38" s="357"/>
      <c r="P38" s="358"/>
      <c r="Q38" s="359"/>
      <c r="R38" s="357"/>
      <c r="S38" s="358"/>
      <c r="T38" s="359"/>
      <c r="U38" s="385"/>
      <c r="V38" s="386"/>
      <c r="W38" s="391"/>
      <c r="X38" s="385"/>
      <c r="Y38" s="386"/>
      <c r="Z38" s="387"/>
      <c r="AB38" s="314" t="s">
        <v>123</v>
      </c>
      <c r="AC38" s="315"/>
      <c r="AD38" s="315"/>
      <c r="AE38" s="316"/>
      <c r="AF38" s="332"/>
      <c r="AG38" s="332"/>
      <c r="AH38" s="332"/>
      <c r="AI38" s="332"/>
      <c r="AJ38" s="332"/>
      <c r="AK38" s="333"/>
      <c r="AL38" s="329">
        <f>SUM(AF38:AK39)</f>
        <v>0</v>
      </c>
      <c r="AM38" s="330"/>
      <c r="AN38" s="331"/>
      <c r="AO38" s="314" t="s">
        <v>128</v>
      </c>
      <c r="AP38" s="315"/>
      <c r="AQ38" s="315"/>
      <c r="AR38" s="316"/>
      <c r="AS38" s="398"/>
      <c r="AT38" s="398"/>
      <c r="AU38" s="398"/>
      <c r="AV38" s="398"/>
      <c r="AW38" s="398"/>
      <c r="AX38" s="399"/>
      <c r="AY38" s="329">
        <f>SUM(AS38:AX39)</f>
        <v>0</v>
      </c>
      <c r="AZ38" s="330"/>
      <c r="BA38" s="331"/>
      <c r="BH38" s="126"/>
      <c r="BI38" s="126"/>
    </row>
    <row r="39" spans="1:61" ht="13.5" customHeight="1">
      <c r="A39" s="423"/>
      <c r="B39" s="421"/>
      <c r="C39" s="421"/>
      <c r="D39" s="421"/>
      <c r="E39" s="421"/>
      <c r="F39" s="421"/>
      <c r="G39" s="421"/>
      <c r="H39" s="421"/>
      <c r="I39" s="421"/>
      <c r="J39" s="421"/>
      <c r="K39" s="421"/>
      <c r="L39" s="421"/>
      <c r="M39" s="421"/>
      <c r="N39" s="421"/>
      <c r="O39" s="360"/>
      <c r="P39" s="361"/>
      <c r="Q39" s="362"/>
      <c r="R39" s="360"/>
      <c r="S39" s="361"/>
      <c r="T39" s="362"/>
      <c r="U39" s="411"/>
      <c r="V39" s="412"/>
      <c r="W39" s="413"/>
      <c r="X39" s="411"/>
      <c r="Y39" s="412"/>
      <c r="Z39" s="433"/>
      <c r="AB39" s="317"/>
      <c r="AC39" s="318"/>
      <c r="AD39" s="318"/>
      <c r="AE39" s="319"/>
      <c r="AF39" s="332"/>
      <c r="AG39" s="332"/>
      <c r="AH39" s="332"/>
      <c r="AI39" s="332"/>
      <c r="AJ39" s="332"/>
      <c r="AK39" s="333"/>
      <c r="AL39" s="329"/>
      <c r="AM39" s="330"/>
      <c r="AN39" s="331"/>
      <c r="AO39" s="317"/>
      <c r="AP39" s="318"/>
      <c r="AQ39" s="318"/>
      <c r="AR39" s="319"/>
      <c r="AS39" s="398"/>
      <c r="AT39" s="398"/>
      <c r="AU39" s="398"/>
      <c r="AV39" s="398"/>
      <c r="AW39" s="398"/>
      <c r="AX39" s="399"/>
      <c r="AY39" s="329"/>
      <c r="AZ39" s="330"/>
      <c r="BA39" s="331"/>
      <c r="BH39" s="126"/>
      <c r="BI39" s="126"/>
    </row>
    <row r="40" spans="1:61" ht="13.5" customHeight="1">
      <c r="A40" s="329" t="s">
        <v>141</v>
      </c>
      <c r="B40" s="330"/>
      <c r="C40" s="330"/>
      <c r="D40" s="330"/>
      <c r="E40" s="330"/>
      <c r="F40" s="330"/>
      <c r="G40" s="330"/>
      <c r="H40" s="330"/>
      <c r="I40" s="330"/>
      <c r="J40" s="330"/>
      <c r="K40" s="330"/>
      <c r="L40" s="330"/>
      <c r="M40" s="330"/>
      <c r="N40" s="330"/>
      <c r="O40" s="357"/>
      <c r="P40" s="358"/>
      <c r="Q40" s="359"/>
      <c r="R40" s="357"/>
      <c r="S40" s="358"/>
      <c r="T40" s="359"/>
      <c r="U40" s="385"/>
      <c r="V40" s="386"/>
      <c r="W40" s="391"/>
      <c r="X40" s="385"/>
      <c r="Y40" s="386"/>
      <c r="Z40" s="387"/>
      <c r="AB40" s="314" t="s">
        <v>124</v>
      </c>
      <c r="AC40" s="315"/>
      <c r="AD40" s="315"/>
      <c r="AE40" s="316"/>
      <c r="AF40" s="332"/>
      <c r="AG40" s="332"/>
      <c r="AH40" s="332"/>
      <c r="AI40" s="332"/>
      <c r="AJ40" s="332"/>
      <c r="AK40" s="333"/>
      <c r="AL40" s="329">
        <f>SUM(AF40:AK41)</f>
        <v>0</v>
      </c>
      <c r="AM40" s="330"/>
      <c r="AN40" s="331"/>
      <c r="AO40" s="314" t="s">
        <v>129</v>
      </c>
      <c r="AP40" s="315"/>
      <c r="AQ40" s="315"/>
      <c r="AR40" s="316"/>
      <c r="AS40" s="398"/>
      <c r="AT40" s="398"/>
      <c r="AU40" s="398"/>
      <c r="AV40" s="398"/>
      <c r="AW40" s="398"/>
      <c r="AX40" s="399"/>
      <c r="AY40" s="329">
        <f>SUM(AS40:AX41)</f>
        <v>0</v>
      </c>
      <c r="AZ40" s="330"/>
      <c r="BA40" s="331"/>
      <c r="BH40" s="126"/>
      <c r="BI40" s="126"/>
    </row>
    <row r="41" spans="1:61" s="46" customFormat="1" ht="12.75" customHeight="1">
      <c r="A41" s="329"/>
      <c r="B41" s="330"/>
      <c r="C41" s="330"/>
      <c r="D41" s="330"/>
      <c r="E41" s="330"/>
      <c r="F41" s="330"/>
      <c r="G41" s="330"/>
      <c r="H41" s="330"/>
      <c r="I41" s="330"/>
      <c r="J41" s="330"/>
      <c r="K41" s="330"/>
      <c r="L41" s="330"/>
      <c r="M41" s="330"/>
      <c r="N41" s="330"/>
      <c r="O41" s="360"/>
      <c r="P41" s="361"/>
      <c r="Q41" s="362"/>
      <c r="R41" s="360"/>
      <c r="S41" s="361"/>
      <c r="T41" s="362"/>
      <c r="U41" s="411"/>
      <c r="V41" s="412"/>
      <c r="W41" s="413"/>
      <c r="X41" s="411"/>
      <c r="Y41" s="412"/>
      <c r="Z41" s="433"/>
      <c r="AB41" s="317"/>
      <c r="AC41" s="318"/>
      <c r="AD41" s="318"/>
      <c r="AE41" s="319"/>
      <c r="AF41" s="332"/>
      <c r="AG41" s="332"/>
      <c r="AH41" s="332"/>
      <c r="AI41" s="332"/>
      <c r="AJ41" s="332"/>
      <c r="AK41" s="333"/>
      <c r="AL41" s="329"/>
      <c r="AM41" s="330"/>
      <c r="AN41" s="331"/>
      <c r="AO41" s="317"/>
      <c r="AP41" s="318"/>
      <c r="AQ41" s="318"/>
      <c r="AR41" s="319"/>
      <c r="AS41" s="398"/>
      <c r="AT41" s="398"/>
      <c r="AU41" s="398"/>
      <c r="AV41" s="398"/>
      <c r="AW41" s="398"/>
      <c r="AX41" s="399"/>
      <c r="AY41" s="329"/>
      <c r="AZ41" s="330"/>
      <c r="BA41" s="331"/>
      <c r="BH41" s="126"/>
      <c r="BI41" s="126"/>
    </row>
    <row r="42" spans="1:61" s="46" customFormat="1" ht="12.75" customHeight="1">
      <c r="A42" s="329" t="s">
        <v>142</v>
      </c>
      <c r="B42" s="330"/>
      <c r="C42" s="330"/>
      <c r="D42" s="330"/>
      <c r="E42" s="330"/>
      <c r="F42" s="330"/>
      <c r="G42" s="330"/>
      <c r="H42" s="330"/>
      <c r="I42" s="330"/>
      <c r="J42" s="330"/>
      <c r="K42" s="330"/>
      <c r="L42" s="330"/>
      <c r="M42" s="330"/>
      <c r="N42" s="330"/>
      <c r="O42" s="357"/>
      <c r="P42" s="358"/>
      <c r="Q42" s="359"/>
      <c r="R42" s="357"/>
      <c r="S42" s="358"/>
      <c r="T42" s="359"/>
      <c r="U42" s="385"/>
      <c r="V42" s="386"/>
      <c r="W42" s="391"/>
      <c r="X42" s="385"/>
      <c r="Y42" s="386"/>
      <c r="Z42" s="387"/>
      <c r="AB42" s="314" t="s">
        <v>125</v>
      </c>
      <c r="AC42" s="315"/>
      <c r="AD42" s="315"/>
      <c r="AE42" s="316"/>
      <c r="AF42" s="332"/>
      <c r="AG42" s="332"/>
      <c r="AH42" s="332"/>
      <c r="AI42" s="332"/>
      <c r="AJ42" s="332"/>
      <c r="AK42" s="333"/>
      <c r="AL42" s="329">
        <f>SUM(AF42:AK43)</f>
        <v>0</v>
      </c>
      <c r="AM42" s="330"/>
      <c r="AN42" s="331"/>
      <c r="AO42" s="314" t="s">
        <v>130</v>
      </c>
      <c r="AP42" s="315"/>
      <c r="AQ42" s="315"/>
      <c r="AR42" s="316"/>
      <c r="AS42" s="398"/>
      <c r="AT42" s="398"/>
      <c r="AU42" s="398"/>
      <c r="AV42" s="398"/>
      <c r="AW42" s="398"/>
      <c r="AX42" s="399"/>
      <c r="AY42" s="329">
        <f>SUM(AS42:AX43)</f>
        <v>0</v>
      </c>
      <c r="AZ42" s="330"/>
      <c r="BA42" s="331"/>
      <c r="BH42" s="126"/>
      <c r="BI42" s="126"/>
    </row>
    <row r="43" spans="1:61" s="46" customFormat="1" ht="12.75" customHeight="1">
      <c r="A43" s="329"/>
      <c r="B43" s="330"/>
      <c r="C43" s="330"/>
      <c r="D43" s="330"/>
      <c r="E43" s="330"/>
      <c r="F43" s="330"/>
      <c r="G43" s="330"/>
      <c r="H43" s="330"/>
      <c r="I43" s="330"/>
      <c r="J43" s="330"/>
      <c r="K43" s="330"/>
      <c r="L43" s="330"/>
      <c r="M43" s="330"/>
      <c r="N43" s="330"/>
      <c r="O43" s="360"/>
      <c r="P43" s="361"/>
      <c r="Q43" s="362"/>
      <c r="R43" s="360"/>
      <c r="S43" s="361"/>
      <c r="T43" s="362"/>
      <c r="U43" s="411"/>
      <c r="V43" s="412"/>
      <c r="W43" s="413"/>
      <c r="X43" s="411"/>
      <c r="Y43" s="412"/>
      <c r="Z43" s="433"/>
      <c r="AB43" s="317"/>
      <c r="AC43" s="318"/>
      <c r="AD43" s="318"/>
      <c r="AE43" s="319"/>
      <c r="AF43" s="332"/>
      <c r="AG43" s="332"/>
      <c r="AH43" s="332"/>
      <c r="AI43" s="332"/>
      <c r="AJ43" s="332"/>
      <c r="AK43" s="333"/>
      <c r="AL43" s="329"/>
      <c r="AM43" s="330"/>
      <c r="AN43" s="331"/>
      <c r="AO43" s="317"/>
      <c r="AP43" s="318"/>
      <c r="AQ43" s="318"/>
      <c r="AR43" s="319"/>
      <c r="AS43" s="398"/>
      <c r="AT43" s="398"/>
      <c r="AU43" s="398"/>
      <c r="AV43" s="398"/>
      <c r="AW43" s="398"/>
      <c r="AX43" s="399"/>
      <c r="AY43" s="329"/>
      <c r="AZ43" s="330"/>
      <c r="BA43" s="331"/>
      <c r="BH43" s="126"/>
      <c r="BI43" s="126"/>
    </row>
    <row r="44" spans="1:61" s="46" customFormat="1" ht="12.75" customHeight="1">
      <c r="A44" s="329" t="s">
        <v>143</v>
      </c>
      <c r="B44" s="330"/>
      <c r="C44" s="330"/>
      <c r="D44" s="330"/>
      <c r="E44" s="330"/>
      <c r="F44" s="330"/>
      <c r="G44" s="330"/>
      <c r="H44" s="330"/>
      <c r="I44" s="330"/>
      <c r="J44" s="330"/>
      <c r="K44" s="330"/>
      <c r="L44" s="330"/>
      <c r="M44" s="330"/>
      <c r="N44" s="330"/>
      <c r="O44" s="357"/>
      <c r="P44" s="358"/>
      <c r="Q44" s="359"/>
      <c r="R44" s="357"/>
      <c r="S44" s="358"/>
      <c r="T44" s="359"/>
      <c r="U44" s="385"/>
      <c r="V44" s="386"/>
      <c r="W44" s="391"/>
      <c r="X44" s="385"/>
      <c r="Y44" s="386"/>
      <c r="Z44" s="387"/>
      <c r="AB44" s="314" t="s">
        <v>126</v>
      </c>
      <c r="AC44" s="315"/>
      <c r="AD44" s="315"/>
      <c r="AE44" s="316"/>
      <c r="AF44" s="332"/>
      <c r="AG44" s="332"/>
      <c r="AH44" s="332"/>
      <c r="AI44" s="332"/>
      <c r="AJ44" s="332"/>
      <c r="AK44" s="333"/>
      <c r="AL44" s="329">
        <f>SUM(AF44:AK45)</f>
        <v>0</v>
      </c>
      <c r="AM44" s="330"/>
      <c r="AN44" s="331"/>
      <c r="AO44" s="314" t="s">
        <v>131</v>
      </c>
      <c r="AP44" s="315"/>
      <c r="AQ44" s="315"/>
      <c r="AR44" s="316"/>
      <c r="AS44" s="398"/>
      <c r="AT44" s="398"/>
      <c r="AU44" s="398"/>
      <c r="AV44" s="398"/>
      <c r="AW44" s="398"/>
      <c r="AX44" s="399"/>
      <c r="AY44" s="329">
        <f>SUM(AS44:AX45)</f>
        <v>0</v>
      </c>
      <c r="AZ44" s="330"/>
      <c r="BA44" s="331"/>
      <c r="BH44" s="126"/>
      <c r="BI44" s="126"/>
    </row>
    <row r="45" spans="1:61" s="46" customFormat="1" ht="12.75" customHeight="1">
      <c r="A45" s="329"/>
      <c r="B45" s="330"/>
      <c r="C45" s="330"/>
      <c r="D45" s="330"/>
      <c r="E45" s="330"/>
      <c r="F45" s="330"/>
      <c r="G45" s="330"/>
      <c r="H45" s="330"/>
      <c r="I45" s="330"/>
      <c r="J45" s="330"/>
      <c r="K45" s="330"/>
      <c r="L45" s="330"/>
      <c r="M45" s="330"/>
      <c r="N45" s="330"/>
      <c r="O45" s="360"/>
      <c r="P45" s="361"/>
      <c r="Q45" s="362"/>
      <c r="R45" s="360"/>
      <c r="S45" s="361"/>
      <c r="T45" s="362"/>
      <c r="U45" s="411"/>
      <c r="V45" s="412"/>
      <c r="W45" s="413"/>
      <c r="X45" s="411"/>
      <c r="Y45" s="412"/>
      <c r="Z45" s="433"/>
      <c r="AB45" s="317"/>
      <c r="AC45" s="318"/>
      <c r="AD45" s="318"/>
      <c r="AE45" s="319"/>
      <c r="AF45" s="332"/>
      <c r="AG45" s="332"/>
      <c r="AH45" s="332"/>
      <c r="AI45" s="332"/>
      <c r="AJ45" s="332"/>
      <c r="AK45" s="333"/>
      <c r="AL45" s="329"/>
      <c r="AM45" s="330"/>
      <c r="AN45" s="331"/>
      <c r="AO45" s="317"/>
      <c r="AP45" s="318"/>
      <c r="AQ45" s="318"/>
      <c r="AR45" s="319"/>
      <c r="AS45" s="398"/>
      <c r="AT45" s="398"/>
      <c r="AU45" s="398"/>
      <c r="AV45" s="398"/>
      <c r="AW45" s="398"/>
      <c r="AX45" s="399"/>
      <c r="AY45" s="329"/>
      <c r="AZ45" s="330"/>
      <c r="BA45" s="331"/>
      <c r="BH45" s="126"/>
      <c r="BI45" s="126"/>
    </row>
    <row r="46" spans="1:61" s="46" customFormat="1" ht="12.75" customHeight="1">
      <c r="A46" s="329" t="s">
        <v>144</v>
      </c>
      <c r="B46" s="330"/>
      <c r="C46" s="330"/>
      <c r="D46" s="330"/>
      <c r="E46" s="330"/>
      <c r="F46" s="330"/>
      <c r="G46" s="330"/>
      <c r="H46" s="330"/>
      <c r="I46" s="330"/>
      <c r="J46" s="330"/>
      <c r="K46" s="330"/>
      <c r="L46" s="330"/>
      <c r="M46" s="330"/>
      <c r="N46" s="330"/>
      <c r="O46" s="357"/>
      <c r="P46" s="358"/>
      <c r="Q46" s="359"/>
      <c r="R46" s="357"/>
      <c r="S46" s="358"/>
      <c r="T46" s="359"/>
      <c r="U46" s="385"/>
      <c r="V46" s="386"/>
      <c r="W46" s="391"/>
      <c r="X46" s="385"/>
      <c r="Y46" s="386"/>
      <c r="Z46" s="387"/>
      <c r="AB46" s="314"/>
      <c r="AC46" s="315"/>
      <c r="AD46" s="315"/>
      <c r="AE46" s="316"/>
      <c r="AF46" s="330"/>
      <c r="AG46" s="330"/>
      <c r="AH46" s="330"/>
      <c r="AI46" s="330"/>
      <c r="AJ46" s="330"/>
      <c r="AK46" s="430"/>
      <c r="AL46" s="329">
        <f>SUM(AF46:AK47)</f>
        <v>0</v>
      </c>
      <c r="AM46" s="330"/>
      <c r="AN46" s="331"/>
      <c r="AO46" s="314" t="s">
        <v>132</v>
      </c>
      <c r="AP46" s="315"/>
      <c r="AQ46" s="315"/>
      <c r="AR46" s="316"/>
      <c r="AS46" s="398"/>
      <c r="AT46" s="398"/>
      <c r="AU46" s="398"/>
      <c r="AV46" s="398"/>
      <c r="AW46" s="398"/>
      <c r="AX46" s="399"/>
      <c r="AY46" s="329">
        <f>SUM(AS46:AX47)</f>
        <v>0</v>
      </c>
      <c r="AZ46" s="330"/>
      <c r="BA46" s="331"/>
    </row>
    <row r="47" spans="1:61" ht="13.5" customHeight="1" thickBot="1">
      <c r="A47" s="329"/>
      <c r="B47" s="330"/>
      <c r="C47" s="330"/>
      <c r="D47" s="330"/>
      <c r="E47" s="330"/>
      <c r="F47" s="330"/>
      <c r="G47" s="330"/>
      <c r="H47" s="330"/>
      <c r="I47" s="330"/>
      <c r="J47" s="330"/>
      <c r="K47" s="330"/>
      <c r="L47" s="330"/>
      <c r="M47" s="330"/>
      <c r="N47" s="330"/>
      <c r="O47" s="360"/>
      <c r="P47" s="361"/>
      <c r="Q47" s="362"/>
      <c r="R47" s="360"/>
      <c r="S47" s="361"/>
      <c r="T47" s="362"/>
      <c r="U47" s="411"/>
      <c r="V47" s="412"/>
      <c r="W47" s="413"/>
      <c r="X47" s="411"/>
      <c r="Y47" s="412"/>
      <c r="Z47" s="433"/>
      <c r="AB47" s="323"/>
      <c r="AC47" s="324"/>
      <c r="AD47" s="324"/>
      <c r="AE47" s="325"/>
      <c r="AF47" s="363"/>
      <c r="AG47" s="363"/>
      <c r="AH47" s="363"/>
      <c r="AI47" s="363"/>
      <c r="AJ47" s="363"/>
      <c r="AK47" s="354"/>
      <c r="AL47" s="364"/>
      <c r="AM47" s="363"/>
      <c r="AN47" s="365"/>
      <c r="AO47" s="323"/>
      <c r="AP47" s="324"/>
      <c r="AQ47" s="324"/>
      <c r="AR47" s="325"/>
      <c r="AS47" s="400"/>
      <c r="AT47" s="400"/>
      <c r="AU47" s="400"/>
      <c r="AV47" s="400"/>
      <c r="AW47" s="400"/>
      <c r="AX47" s="401"/>
      <c r="AY47" s="364"/>
      <c r="AZ47" s="363"/>
      <c r="BA47" s="365"/>
    </row>
    <row r="48" spans="1:61" ht="13.5" customHeight="1">
      <c r="A48" s="434" t="s">
        <v>152</v>
      </c>
      <c r="B48" s="435"/>
      <c r="C48" s="435"/>
      <c r="D48" s="435"/>
      <c r="E48" s="435"/>
      <c r="F48" s="435"/>
      <c r="G48" s="435"/>
      <c r="H48" s="435"/>
      <c r="I48" s="435"/>
      <c r="J48" s="435"/>
      <c r="K48" s="435"/>
      <c r="L48" s="435"/>
      <c r="M48" s="435"/>
      <c r="N48" s="435"/>
      <c r="O48" s="357"/>
      <c r="P48" s="358"/>
      <c r="Q48" s="359"/>
      <c r="R48" s="357"/>
      <c r="S48" s="358"/>
      <c r="T48" s="359"/>
      <c r="U48" s="385"/>
      <c r="V48" s="386"/>
      <c r="W48" s="391"/>
      <c r="X48" s="385"/>
      <c r="Y48" s="386"/>
      <c r="Z48" s="387"/>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row>
    <row r="49" spans="1:62" ht="13.5" customHeight="1" thickBot="1">
      <c r="A49" s="434"/>
      <c r="B49" s="435"/>
      <c r="C49" s="435"/>
      <c r="D49" s="435"/>
      <c r="E49" s="435"/>
      <c r="F49" s="435"/>
      <c r="G49" s="435"/>
      <c r="H49" s="435"/>
      <c r="I49" s="435"/>
      <c r="J49" s="435"/>
      <c r="K49" s="435"/>
      <c r="L49" s="435"/>
      <c r="M49" s="435"/>
      <c r="N49" s="435"/>
      <c r="O49" s="360"/>
      <c r="P49" s="361"/>
      <c r="Q49" s="362"/>
      <c r="R49" s="360"/>
      <c r="S49" s="361"/>
      <c r="T49" s="362"/>
      <c r="U49" s="411"/>
      <c r="V49" s="412"/>
      <c r="W49" s="413"/>
      <c r="X49" s="411"/>
      <c r="Y49" s="412"/>
      <c r="Z49" s="433"/>
      <c r="AB49" s="116"/>
    </row>
    <row r="50" spans="1:62" ht="13.5" customHeight="1">
      <c r="A50" s="329" t="s">
        <v>145</v>
      </c>
      <c r="B50" s="330"/>
      <c r="C50" s="330"/>
      <c r="D50" s="330"/>
      <c r="E50" s="330"/>
      <c r="F50" s="330"/>
      <c r="G50" s="330"/>
      <c r="H50" s="330"/>
      <c r="I50" s="330"/>
      <c r="J50" s="330"/>
      <c r="K50" s="330"/>
      <c r="L50" s="330"/>
      <c r="M50" s="330"/>
      <c r="N50" s="330"/>
      <c r="O50" s="357"/>
      <c r="P50" s="358"/>
      <c r="Q50" s="359"/>
      <c r="R50" s="357"/>
      <c r="S50" s="358"/>
      <c r="T50" s="359"/>
      <c r="U50" s="385"/>
      <c r="V50" s="386"/>
      <c r="W50" s="391"/>
      <c r="X50" s="385"/>
      <c r="Y50" s="386"/>
      <c r="Z50" s="387"/>
      <c r="AA50" s="115"/>
      <c r="AB50" s="326" t="s">
        <v>8</v>
      </c>
      <c r="AC50" s="327"/>
      <c r="AD50" s="327"/>
      <c r="AE50" s="327"/>
      <c r="AF50" s="327"/>
      <c r="AG50" s="327"/>
      <c r="AH50" s="327"/>
      <c r="AI50" s="327"/>
      <c r="AJ50" s="327"/>
      <c r="AK50" s="327"/>
      <c r="AL50" s="327"/>
      <c r="AM50" s="327"/>
      <c r="AN50" s="327"/>
      <c r="AO50" s="327"/>
      <c r="AP50" s="327"/>
      <c r="AQ50" s="327"/>
      <c r="AR50" s="327"/>
      <c r="AS50" s="327"/>
      <c r="AT50" s="327"/>
      <c r="AU50" s="327"/>
      <c r="AV50" s="327"/>
      <c r="AW50" s="327"/>
      <c r="AX50" s="327"/>
      <c r="AY50" s="327"/>
      <c r="AZ50" s="327"/>
      <c r="BA50" s="328"/>
    </row>
    <row r="51" spans="1:62" ht="13.5" customHeight="1">
      <c r="A51" s="329"/>
      <c r="B51" s="330"/>
      <c r="C51" s="330"/>
      <c r="D51" s="330"/>
      <c r="E51" s="330"/>
      <c r="F51" s="330"/>
      <c r="G51" s="330"/>
      <c r="H51" s="330"/>
      <c r="I51" s="330"/>
      <c r="J51" s="330"/>
      <c r="K51" s="330"/>
      <c r="L51" s="330"/>
      <c r="M51" s="330"/>
      <c r="N51" s="330"/>
      <c r="O51" s="360"/>
      <c r="P51" s="361"/>
      <c r="Q51" s="362"/>
      <c r="R51" s="360"/>
      <c r="S51" s="361"/>
      <c r="T51" s="362"/>
      <c r="U51" s="411"/>
      <c r="V51" s="412"/>
      <c r="W51" s="413"/>
      <c r="X51" s="411"/>
      <c r="Y51" s="412"/>
      <c r="Z51" s="433"/>
      <c r="AA51" s="115"/>
      <c r="AB51" s="408"/>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09"/>
      <c r="AY51" s="409"/>
      <c r="AZ51" s="409"/>
      <c r="BA51" s="410"/>
    </row>
    <row r="52" spans="1:62" ht="13.5" customHeight="1">
      <c r="A52" s="329" t="s">
        <v>146</v>
      </c>
      <c r="B52" s="330"/>
      <c r="C52" s="330"/>
      <c r="D52" s="330"/>
      <c r="E52" s="330"/>
      <c r="F52" s="330"/>
      <c r="G52" s="330"/>
      <c r="H52" s="330"/>
      <c r="I52" s="330"/>
      <c r="J52" s="330"/>
      <c r="K52" s="330"/>
      <c r="L52" s="330"/>
      <c r="M52" s="330"/>
      <c r="N52" s="330"/>
      <c r="O52" s="357"/>
      <c r="P52" s="358"/>
      <c r="Q52" s="359"/>
      <c r="R52" s="357"/>
      <c r="S52" s="358"/>
      <c r="T52" s="359"/>
      <c r="U52" s="385"/>
      <c r="V52" s="386"/>
      <c r="W52" s="391"/>
      <c r="X52" s="385"/>
      <c r="Y52" s="386"/>
      <c r="Z52" s="387"/>
      <c r="AA52" s="115"/>
      <c r="AB52" s="402" t="s">
        <v>195</v>
      </c>
      <c r="AC52" s="403"/>
      <c r="AD52" s="403"/>
      <c r="AE52" s="403"/>
      <c r="AF52" s="403"/>
      <c r="AG52" s="403"/>
      <c r="AH52" s="403"/>
      <c r="AI52" s="403"/>
      <c r="AJ52" s="403"/>
      <c r="AK52" s="403"/>
      <c r="AL52" s="403"/>
      <c r="AM52" s="403"/>
      <c r="AN52" s="403"/>
      <c r="AO52" s="403"/>
      <c r="AP52" s="403"/>
      <c r="AQ52" s="403"/>
      <c r="AR52" s="403"/>
      <c r="AS52" s="403"/>
      <c r="AT52" s="403"/>
      <c r="AU52" s="403"/>
      <c r="AV52" s="403"/>
      <c r="AW52" s="403"/>
      <c r="AX52" s="403"/>
      <c r="AY52" s="403"/>
      <c r="AZ52" s="403"/>
      <c r="BA52" s="404"/>
    </row>
    <row r="53" spans="1:62" ht="13.5" customHeight="1" thickBot="1">
      <c r="A53" s="329"/>
      <c r="B53" s="330"/>
      <c r="C53" s="330"/>
      <c r="D53" s="330"/>
      <c r="E53" s="330"/>
      <c r="F53" s="330"/>
      <c r="G53" s="330"/>
      <c r="H53" s="330"/>
      <c r="I53" s="330"/>
      <c r="J53" s="330"/>
      <c r="K53" s="330"/>
      <c r="L53" s="330"/>
      <c r="M53" s="330"/>
      <c r="N53" s="330"/>
      <c r="O53" s="360"/>
      <c r="P53" s="361"/>
      <c r="Q53" s="362"/>
      <c r="R53" s="360"/>
      <c r="S53" s="361"/>
      <c r="T53" s="362"/>
      <c r="U53" s="411"/>
      <c r="V53" s="412"/>
      <c r="W53" s="413"/>
      <c r="X53" s="411"/>
      <c r="Y53" s="412"/>
      <c r="Z53" s="433"/>
      <c r="AA53" s="115"/>
      <c r="AB53" s="405"/>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7"/>
    </row>
    <row r="54" spans="1:62" ht="13.5" customHeight="1">
      <c r="A54" s="329" t="s">
        <v>147</v>
      </c>
      <c r="B54" s="330"/>
      <c r="C54" s="330"/>
      <c r="D54" s="330"/>
      <c r="E54" s="330"/>
      <c r="F54" s="330"/>
      <c r="G54" s="330"/>
      <c r="H54" s="330"/>
      <c r="I54" s="330"/>
      <c r="J54" s="330"/>
      <c r="K54" s="330"/>
      <c r="L54" s="330"/>
      <c r="M54" s="330"/>
      <c r="N54" s="330"/>
      <c r="O54" s="357"/>
      <c r="P54" s="358"/>
      <c r="Q54" s="359"/>
      <c r="R54" s="357"/>
      <c r="S54" s="358"/>
      <c r="T54" s="359"/>
      <c r="U54" s="385"/>
      <c r="V54" s="386"/>
      <c r="W54" s="391"/>
      <c r="X54" s="385"/>
      <c r="Y54" s="386"/>
      <c r="Z54" s="387"/>
      <c r="AA54" s="115"/>
      <c r="AB54" s="452"/>
      <c r="AC54" s="453"/>
      <c r="AD54" s="453"/>
      <c r="AE54" s="453"/>
      <c r="AF54" s="453"/>
      <c r="AG54" s="453"/>
      <c r="AH54" s="453"/>
      <c r="AI54" s="453"/>
      <c r="AJ54" s="453"/>
      <c r="AK54" s="453"/>
      <c r="AL54" s="453"/>
      <c r="AM54" s="453"/>
      <c r="AN54" s="453"/>
      <c r="AO54" s="453"/>
      <c r="AP54" s="453"/>
      <c r="AQ54" s="453"/>
      <c r="AR54" s="453"/>
      <c r="AS54" s="453"/>
      <c r="AT54" s="453"/>
      <c r="AU54" s="453"/>
      <c r="AV54" s="414" t="s">
        <v>204</v>
      </c>
      <c r="AW54" s="415"/>
      <c r="AX54" s="415"/>
      <c r="AY54" s="415"/>
      <c r="AZ54" s="415"/>
      <c r="BA54" s="416"/>
      <c r="BI54" s="160"/>
      <c r="BJ54" s="160"/>
    </row>
    <row r="55" spans="1:62" ht="13.5" customHeight="1" thickBot="1">
      <c r="A55" s="408"/>
      <c r="B55" s="409"/>
      <c r="C55" s="409"/>
      <c r="D55" s="409"/>
      <c r="E55" s="409"/>
      <c r="F55" s="409"/>
      <c r="G55" s="409"/>
      <c r="H55" s="409"/>
      <c r="I55" s="409"/>
      <c r="J55" s="409"/>
      <c r="K55" s="409"/>
      <c r="L55" s="409"/>
      <c r="M55" s="409"/>
      <c r="N55" s="409"/>
      <c r="O55" s="393"/>
      <c r="P55" s="394"/>
      <c r="Q55" s="395"/>
      <c r="R55" s="393"/>
      <c r="S55" s="394"/>
      <c r="T55" s="395"/>
      <c r="U55" s="388"/>
      <c r="V55" s="389"/>
      <c r="W55" s="392"/>
      <c r="X55" s="388"/>
      <c r="Y55" s="389"/>
      <c r="Z55" s="390"/>
      <c r="AA55" s="115"/>
      <c r="AB55" s="454"/>
      <c r="AC55" s="455"/>
      <c r="AD55" s="455"/>
      <c r="AE55" s="455"/>
      <c r="AF55" s="455"/>
      <c r="AG55" s="455"/>
      <c r="AH55" s="455"/>
      <c r="AI55" s="455"/>
      <c r="AJ55" s="455"/>
      <c r="AK55" s="455"/>
      <c r="AL55" s="455"/>
      <c r="AM55" s="455"/>
      <c r="AN55" s="455"/>
      <c r="AO55" s="455"/>
      <c r="AP55" s="455"/>
      <c r="AQ55" s="455"/>
      <c r="AR55" s="455"/>
      <c r="AS55" s="455"/>
      <c r="AT55" s="455"/>
      <c r="AU55" s="455"/>
      <c r="AV55" s="417"/>
      <c r="AW55" s="418"/>
      <c r="AX55" s="418"/>
      <c r="AY55" s="418"/>
      <c r="AZ55" s="418"/>
      <c r="BA55" s="419"/>
      <c r="BH55" s="160"/>
      <c r="BI55" s="160"/>
      <c r="BJ55" s="160"/>
    </row>
    <row r="56" spans="1:62" ht="13.5" customHeight="1">
      <c r="A56" s="424" t="s">
        <v>148</v>
      </c>
      <c r="B56" s="425"/>
      <c r="C56" s="425"/>
      <c r="D56" s="425"/>
      <c r="E56" s="425"/>
      <c r="F56" s="425"/>
      <c r="G56" s="425"/>
      <c r="H56" s="425"/>
      <c r="I56" s="425"/>
      <c r="J56" s="425"/>
      <c r="K56" s="425"/>
      <c r="L56" s="425"/>
      <c r="M56" s="425"/>
      <c r="N56" s="426"/>
      <c r="O56" s="378">
        <f>SUM(O36:Q55)</f>
        <v>0</v>
      </c>
      <c r="P56" s="378"/>
      <c r="Q56" s="383"/>
      <c r="R56" s="377">
        <f>SUM(R36:T55)</f>
        <v>0</v>
      </c>
      <c r="S56" s="378"/>
      <c r="T56" s="383"/>
      <c r="U56" s="377">
        <f>SUM(U36:W55)</f>
        <v>0</v>
      </c>
      <c r="V56" s="378"/>
      <c r="W56" s="383"/>
      <c r="X56" s="377">
        <f>SUM(X36:Z55)</f>
        <v>0</v>
      </c>
      <c r="Y56" s="378"/>
      <c r="Z56" s="379"/>
      <c r="AA56" s="115"/>
      <c r="AB56" s="454"/>
      <c r="AC56" s="455"/>
      <c r="AD56" s="455"/>
      <c r="AE56" s="455"/>
      <c r="AF56" s="455"/>
      <c r="AG56" s="455"/>
      <c r="AH56" s="455"/>
      <c r="AI56" s="455"/>
      <c r="AJ56" s="455"/>
      <c r="AK56" s="455"/>
      <c r="AL56" s="455"/>
      <c r="AM56" s="455"/>
      <c r="AN56" s="455"/>
      <c r="AO56" s="455"/>
      <c r="AP56" s="455"/>
      <c r="AQ56" s="455"/>
      <c r="AR56" s="455"/>
      <c r="AS56" s="455"/>
      <c r="AT56" s="455"/>
      <c r="AU56" s="455"/>
      <c r="AV56" s="417" t="s">
        <v>30</v>
      </c>
      <c r="AW56" s="418"/>
      <c r="AX56" s="418"/>
      <c r="AY56" s="418"/>
      <c r="AZ56" s="418"/>
      <c r="BA56" s="419"/>
      <c r="BH56" s="160"/>
      <c r="BI56" s="160"/>
      <c r="BJ56" s="160"/>
    </row>
    <row r="57" spans="1:62" ht="13.5" customHeight="1" thickBot="1">
      <c r="A57" s="427"/>
      <c r="B57" s="428"/>
      <c r="C57" s="428"/>
      <c r="D57" s="428"/>
      <c r="E57" s="428"/>
      <c r="F57" s="428"/>
      <c r="G57" s="428"/>
      <c r="H57" s="428"/>
      <c r="I57" s="428"/>
      <c r="J57" s="428"/>
      <c r="K57" s="428"/>
      <c r="L57" s="428"/>
      <c r="M57" s="428"/>
      <c r="N57" s="429"/>
      <c r="O57" s="381"/>
      <c r="P57" s="381"/>
      <c r="Q57" s="384"/>
      <c r="R57" s="380"/>
      <c r="S57" s="381"/>
      <c r="T57" s="384"/>
      <c r="U57" s="380"/>
      <c r="V57" s="381"/>
      <c r="W57" s="384"/>
      <c r="X57" s="380"/>
      <c r="Y57" s="381"/>
      <c r="Z57" s="382"/>
      <c r="AA57" s="115"/>
      <c r="AB57" s="454"/>
      <c r="AC57" s="455"/>
      <c r="AD57" s="455"/>
      <c r="AE57" s="455"/>
      <c r="AF57" s="455"/>
      <c r="AG57" s="455"/>
      <c r="AH57" s="455"/>
      <c r="AI57" s="455"/>
      <c r="AJ57" s="455"/>
      <c r="AK57" s="455"/>
      <c r="AL57" s="455"/>
      <c r="AM57" s="455"/>
      <c r="AN57" s="455"/>
      <c r="AO57" s="455"/>
      <c r="AP57" s="455"/>
      <c r="AQ57" s="455"/>
      <c r="AR57" s="455"/>
      <c r="AS57" s="455"/>
      <c r="AT57" s="455"/>
      <c r="AU57" s="455"/>
      <c r="AV57" s="417"/>
      <c r="AW57" s="418"/>
      <c r="AX57" s="418"/>
      <c r="AY57" s="418"/>
      <c r="AZ57" s="418"/>
      <c r="BA57" s="419"/>
      <c r="BH57" s="160"/>
      <c r="BI57" s="160"/>
      <c r="BJ57" s="160"/>
    </row>
    <row r="58" spans="1:62" ht="13.5" customHeight="1" thickBot="1">
      <c r="A58" s="530" t="s">
        <v>192</v>
      </c>
      <c r="B58" s="531"/>
      <c r="C58" s="531"/>
      <c r="D58" s="531"/>
      <c r="E58" s="531"/>
      <c r="F58" s="531"/>
      <c r="G58" s="531"/>
      <c r="H58" s="531"/>
      <c r="I58" s="531"/>
      <c r="J58" s="531"/>
      <c r="K58" s="531"/>
      <c r="L58" s="531"/>
      <c r="M58" s="531"/>
      <c r="N58" s="531"/>
      <c r="O58" s="366" t="s">
        <v>140</v>
      </c>
      <c r="P58" s="375"/>
      <c r="Q58" s="375"/>
      <c r="R58" s="375"/>
      <c r="S58" s="375"/>
      <c r="T58" s="373"/>
      <c r="U58" s="366" t="s">
        <v>137</v>
      </c>
      <c r="V58" s="375"/>
      <c r="W58" s="375"/>
      <c r="X58" s="375"/>
      <c r="Y58" s="375"/>
      <c r="Z58" s="376"/>
      <c r="AA58" s="115"/>
      <c r="AB58" s="454"/>
      <c r="AC58" s="455"/>
      <c r="AD58" s="455"/>
      <c r="AE58" s="455"/>
      <c r="AF58" s="455"/>
      <c r="AG58" s="455"/>
      <c r="AH58" s="455"/>
      <c r="AI58" s="455"/>
      <c r="AJ58" s="455"/>
      <c r="AK58" s="455"/>
      <c r="AL58" s="455"/>
      <c r="AM58" s="455"/>
      <c r="AN58" s="455"/>
      <c r="AO58" s="455"/>
      <c r="AP58" s="455"/>
      <c r="AQ58" s="455"/>
      <c r="AR58" s="455"/>
      <c r="AS58" s="455"/>
      <c r="AT58" s="455"/>
      <c r="AU58" s="455"/>
      <c r="AV58" s="634"/>
      <c r="AW58" s="635"/>
      <c r="AX58" s="635"/>
      <c r="AY58" s="635"/>
      <c r="AZ58" s="635"/>
      <c r="BA58" s="636"/>
      <c r="BH58" s="160"/>
      <c r="BI58" s="160"/>
      <c r="BJ58" s="160"/>
    </row>
    <row r="59" spans="1:62" ht="13.5" customHeight="1" thickBot="1">
      <c r="A59" s="532"/>
      <c r="B59" s="533"/>
      <c r="C59" s="533"/>
      <c r="D59" s="533"/>
      <c r="E59" s="533"/>
      <c r="F59" s="533"/>
      <c r="G59" s="533"/>
      <c r="H59" s="533"/>
      <c r="I59" s="533"/>
      <c r="J59" s="533"/>
      <c r="K59" s="533"/>
      <c r="L59" s="533"/>
      <c r="M59" s="533"/>
      <c r="N59" s="533"/>
      <c r="O59" s="354" t="s">
        <v>133</v>
      </c>
      <c r="P59" s="355"/>
      <c r="Q59" s="356"/>
      <c r="R59" s="354" t="s">
        <v>134</v>
      </c>
      <c r="S59" s="355"/>
      <c r="T59" s="356"/>
      <c r="U59" s="354" t="s">
        <v>133</v>
      </c>
      <c r="V59" s="355"/>
      <c r="W59" s="356"/>
      <c r="X59" s="354" t="s">
        <v>134</v>
      </c>
      <c r="Y59" s="355"/>
      <c r="Z59" s="436"/>
      <c r="AA59" s="115"/>
      <c r="AB59" s="454"/>
      <c r="AC59" s="455"/>
      <c r="AD59" s="455"/>
      <c r="AE59" s="455"/>
      <c r="AF59" s="455"/>
      <c r="AG59" s="455"/>
      <c r="AH59" s="455"/>
      <c r="AI59" s="455"/>
      <c r="AJ59" s="455"/>
      <c r="AK59" s="455"/>
      <c r="AL59" s="455"/>
      <c r="AM59" s="455"/>
      <c r="AN59" s="455"/>
      <c r="AO59" s="455"/>
      <c r="AP59" s="455"/>
      <c r="AQ59" s="455"/>
      <c r="AR59" s="455"/>
      <c r="AS59" s="455"/>
      <c r="AT59" s="455"/>
      <c r="AU59" s="455"/>
      <c r="AV59" s="637"/>
      <c r="AW59" s="638"/>
      <c r="AX59" s="638"/>
      <c r="AY59" s="638"/>
      <c r="AZ59" s="638"/>
      <c r="BA59" s="639"/>
      <c r="BI59" s="161"/>
      <c r="BJ59" s="161"/>
    </row>
    <row r="60" spans="1:62" ht="13.5" customHeight="1" thickBot="1">
      <c r="A60" s="528" t="s">
        <v>149</v>
      </c>
      <c r="B60" s="529"/>
      <c r="C60" s="529"/>
      <c r="D60" s="529"/>
      <c r="E60" s="529"/>
      <c r="F60" s="529"/>
      <c r="G60" s="529"/>
      <c r="H60" s="529"/>
      <c r="I60" s="529"/>
      <c r="J60" s="529"/>
      <c r="K60" s="529"/>
      <c r="L60" s="529"/>
      <c r="M60" s="529"/>
      <c r="N60" s="529"/>
      <c r="O60" s="393"/>
      <c r="P60" s="394"/>
      <c r="Q60" s="395"/>
      <c r="R60" s="393"/>
      <c r="S60" s="394"/>
      <c r="T60" s="395"/>
      <c r="U60" s="388"/>
      <c r="V60" s="389"/>
      <c r="W60" s="392"/>
      <c r="X60" s="388"/>
      <c r="Y60" s="389"/>
      <c r="Z60" s="390"/>
      <c r="AA60" s="115"/>
      <c r="AB60" s="454"/>
      <c r="AC60" s="455"/>
      <c r="AD60" s="455"/>
      <c r="AE60" s="455"/>
      <c r="AF60" s="455"/>
      <c r="AG60" s="455"/>
      <c r="AH60" s="455"/>
      <c r="AI60" s="455"/>
      <c r="AJ60" s="455"/>
      <c r="AK60" s="455"/>
      <c r="AL60" s="455"/>
      <c r="AM60" s="455"/>
      <c r="AN60" s="455"/>
      <c r="AO60" s="455"/>
      <c r="AP60" s="455"/>
      <c r="AQ60" s="455"/>
      <c r="AR60" s="455"/>
      <c r="AS60" s="455"/>
      <c r="AT60" s="455"/>
      <c r="AU60" s="455"/>
      <c r="AV60" s="640"/>
      <c r="AW60" s="641"/>
      <c r="AX60" s="641"/>
      <c r="AY60" s="641"/>
      <c r="AZ60" s="641"/>
      <c r="BA60" s="642"/>
      <c r="BH60" s="161"/>
      <c r="BI60" s="161"/>
      <c r="BJ60" s="161"/>
    </row>
    <row r="61" spans="1:62" ht="13.5" customHeight="1">
      <c r="A61" s="329"/>
      <c r="B61" s="330"/>
      <c r="C61" s="330"/>
      <c r="D61" s="330"/>
      <c r="E61" s="330"/>
      <c r="F61" s="330"/>
      <c r="G61" s="330"/>
      <c r="H61" s="330"/>
      <c r="I61" s="330"/>
      <c r="J61" s="330"/>
      <c r="K61" s="330"/>
      <c r="L61" s="330"/>
      <c r="M61" s="330"/>
      <c r="N61" s="330"/>
      <c r="O61" s="360"/>
      <c r="P61" s="361"/>
      <c r="Q61" s="362"/>
      <c r="R61" s="360"/>
      <c r="S61" s="361"/>
      <c r="T61" s="362"/>
      <c r="U61" s="411"/>
      <c r="V61" s="412"/>
      <c r="W61" s="413"/>
      <c r="X61" s="411"/>
      <c r="Y61" s="412"/>
      <c r="Z61" s="433"/>
      <c r="AA61" s="115"/>
      <c r="AB61" s="454"/>
      <c r="AC61" s="455"/>
      <c r="AD61" s="455"/>
      <c r="AE61" s="455"/>
      <c r="AF61" s="455"/>
      <c r="AG61" s="455"/>
      <c r="AH61" s="455"/>
      <c r="AI61" s="455"/>
      <c r="AJ61" s="455"/>
      <c r="AK61" s="455"/>
      <c r="AL61" s="455"/>
      <c r="AM61" s="455"/>
      <c r="AN61" s="455"/>
      <c r="AO61" s="455"/>
      <c r="AP61" s="455"/>
      <c r="AQ61" s="455"/>
      <c r="AR61" s="455"/>
      <c r="AS61" s="455"/>
      <c r="AT61" s="455"/>
      <c r="AU61" s="455"/>
      <c r="AV61" s="643" t="s">
        <v>205</v>
      </c>
      <c r="AW61" s="644"/>
      <c r="AX61" s="644"/>
      <c r="AY61" s="644"/>
      <c r="AZ61" s="644"/>
      <c r="BA61" s="645"/>
      <c r="BB61" s="49"/>
      <c r="BC61" s="49"/>
      <c r="BD61" s="49"/>
      <c r="BH61" s="161"/>
      <c r="BI61" s="161"/>
      <c r="BJ61" s="161"/>
    </row>
    <row r="62" spans="1:62" ht="13.5" customHeight="1">
      <c r="A62" s="329" t="s">
        <v>150</v>
      </c>
      <c r="B62" s="330"/>
      <c r="C62" s="330"/>
      <c r="D62" s="330"/>
      <c r="E62" s="330"/>
      <c r="F62" s="330"/>
      <c r="G62" s="330"/>
      <c r="H62" s="330"/>
      <c r="I62" s="330"/>
      <c r="J62" s="330"/>
      <c r="K62" s="330"/>
      <c r="L62" s="330"/>
      <c r="M62" s="330"/>
      <c r="N62" s="330"/>
      <c r="O62" s="357"/>
      <c r="P62" s="358"/>
      <c r="Q62" s="359"/>
      <c r="R62" s="357"/>
      <c r="S62" s="358"/>
      <c r="T62" s="359"/>
      <c r="U62" s="385"/>
      <c r="V62" s="386"/>
      <c r="W62" s="391"/>
      <c r="X62" s="385"/>
      <c r="Y62" s="386"/>
      <c r="Z62" s="387"/>
      <c r="AA62" s="115"/>
      <c r="AB62" s="454"/>
      <c r="AC62" s="455"/>
      <c r="AD62" s="455"/>
      <c r="AE62" s="455"/>
      <c r="AF62" s="455"/>
      <c r="AG62" s="455"/>
      <c r="AH62" s="455"/>
      <c r="AI62" s="455"/>
      <c r="AJ62" s="455"/>
      <c r="AK62" s="455"/>
      <c r="AL62" s="455"/>
      <c r="AM62" s="455"/>
      <c r="AN62" s="455"/>
      <c r="AO62" s="455"/>
      <c r="AP62" s="455"/>
      <c r="AQ62" s="455"/>
      <c r="AR62" s="455"/>
      <c r="AS62" s="455"/>
      <c r="AT62" s="455"/>
      <c r="AU62" s="455"/>
      <c r="AV62" s="646"/>
      <c r="AW62" s="647"/>
      <c r="AX62" s="647"/>
      <c r="AY62" s="647"/>
      <c r="AZ62" s="647"/>
      <c r="BA62" s="648"/>
      <c r="BB62" s="47"/>
      <c r="BC62" s="47"/>
      <c r="BD62" s="47"/>
      <c r="BH62" s="161"/>
      <c r="BI62" s="161"/>
      <c r="BJ62" s="161"/>
    </row>
    <row r="63" spans="1:62" ht="13.5" customHeight="1" thickBot="1">
      <c r="A63" s="408"/>
      <c r="B63" s="409"/>
      <c r="C63" s="409"/>
      <c r="D63" s="409"/>
      <c r="E63" s="409"/>
      <c r="F63" s="409"/>
      <c r="G63" s="409"/>
      <c r="H63" s="409"/>
      <c r="I63" s="409"/>
      <c r="J63" s="409"/>
      <c r="K63" s="409"/>
      <c r="L63" s="409"/>
      <c r="M63" s="409"/>
      <c r="N63" s="409"/>
      <c r="O63" s="393"/>
      <c r="P63" s="394"/>
      <c r="Q63" s="395"/>
      <c r="R63" s="393"/>
      <c r="S63" s="394"/>
      <c r="T63" s="395"/>
      <c r="U63" s="388"/>
      <c r="V63" s="389"/>
      <c r="W63" s="392"/>
      <c r="X63" s="388"/>
      <c r="Y63" s="389"/>
      <c r="Z63" s="390"/>
      <c r="AA63" s="115"/>
      <c r="AB63" s="454"/>
      <c r="AC63" s="455"/>
      <c r="AD63" s="455"/>
      <c r="AE63" s="455"/>
      <c r="AF63" s="455"/>
      <c r="AG63" s="455"/>
      <c r="AH63" s="455"/>
      <c r="AI63" s="455"/>
      <c r="AJ63" s="455"/>
      <c r="AK63" s="455"/>
      <c r="AL63" s="455"/>
      <c r="AM63" s="455"/>
      <c r="AN63" s="455"/>
      <c r="AO63" s="455"/>
      <c r="AP63" s="455"/>
      <c r="AQ63" s="455"/>
      <c r="AR63" s="455"/>
      <c r="AS63" s="455"/>
      <c r="AT63" s="455"/>
      <c r="AU63" s="455"/>
      <c r="AV63" s="649"/>
      <c r="AW63" s="650"/>
      <c r="AX63" s="650"/>
      <c r="AY63" s="650"/>
      <c r="AZ63" s="650"/>
      <c r="BA63" s="651"/>
      <c r="BB63" s="50"/>
      <c r="BC63" s="50"/>
      <c r="BD63" s="50"/>
      <c r="BH63" s="161"/>
      <c r="BI63" s="161"/>
      <c r="BJ63" s="161"/>
    </row>
    <row r="64" spans="1:62" ht="13.5" customHeight="1">
      <c r="A64" s="424" t="s">
        <v>151</v>
      </c>
      <c r="B64" s="425"/>
      <c r="C64" s="425"/>
      <c r="D64" s="425"/>
      <c r="E64" s="425"/>
      <c r="F64" s="425"/>
      <c r="G64" s="425"/>
      <c r="H64" s="425"/>
      <c r="I64" s="425"/>
      <c r="J64" s="425"/>
      <c r="K64" s="425"/>
      <c r="L64" s="425"/>
      <c r="M64" s="425"/>
      <c r="N64" s="426"/>
      <c r="O64" s="378">
        <f>SUM(O60:Q63)</f>
        <v>0</v>
      </c>
      <c r="P64" s="378"/>
      <c r="Q64" s="383"/>
      <c r="R64" s="377">
        <f>SUM(R60:T63)</f>
        <v>0</v>
      </c>
      <c r="S64" s="378"/>
      <c r="T64" s="383"/>
      <c r="U64" s="377">
        <f>SUM(U60:W63)</f>
        <v>0</v>
      </c>
      <c r="V64" s="378"/>
      <c r="W64" s="383"/>
      <c r="X64" s="377">
        <f>SUM(X60:Z63)</f>
        <v>0</v>
      </c>
      <c r="Y64" s="378"/>
      <c r="Z64" s="379"/>
      <c r="AA64" s="115"/>
      <c r="AB64" s="454"/>
      <c r="AC64" s="455"/>
      <c r="AD64" s="455"/>
      <c r="AE64" s="455"/>
      <c r="AF64" s="455"/>
      <c r="AG64" s="455"/>
      <c r="AH64" s="455"/>
      <c r="AI64" s="455"/>
      <c r="AJ64" s="455"/>
      <c r="AK64" s="455"/>
      <c r="AL64" s="455"/>
      <c r="AM64" s="455"/>
      <c r="AN64" s="455"/>
      <c r="AO64" s="455"/>
      <c r="AP64" s="455"/>
      <c r="AQ64" s="455"/>
      <c r="AR64" s="455"/>
      <c r="AS64" s="455"/>
      <c r="AT64" s="455"/>
      <c r="AU64" s="455"/>
      <c r="AV64" s="637"/>
      <c r="AW64" s="638"/>
      <c r="AX64" s="638"/>
      <c r="AY64" s="638"/>
      <c r="AZ64" s="638"/>
      <c r="BA64" s="639"/>
      <c r="BB64" s="51"/>
      <c r="BC64" s="51"/>
      <c r="BD64" s="51"/>
      <c r="BH64" s="161"/>
      <c r="BI64" s="161"/>
      <c r="BJ64" s="161"/>
    </row>
    <row r="65" spans="1:62" ht="13.5" customHeight="1" thickBot="1">
      <c r="A65" s="427"/>
      <c r="B65" s="428"/>
      <c r="C65" s="428"/>
      <c r="D65" s="428"/>
      <c r="E65" s="428"/>
      <c r="F65" s="428"/>
      <c r="G65" s="428"/>
      <c r="H65" s="428"/>
      <c r="I65" s="428"/>
      <c r="J65" s="428"/>
      <c r="K65" s="428"/>
      <c r="L65" s="428"/>
      <c r="M65" s="428"/>
      <c r="N65" s="429"/>
      <c r="O65" s="381"/>
      <c r="P65" s="381"/>
      <c r="Q65" s="384"/>
      <c r="R65" s="380"/>
      <c r="S65" s="381"/>
      <c r="T65" s="384"/>
      <c r="U65" s="380"/>
      <c r="V65" s="381"/>
      <c r="W65" s="384"/>
      <c r="X65" s="380"/>
      <c r="Y65" s="381"/>
      <c r="Z65" s="382"/>
      <c r="AA65" s="115"/>
      <c r="AB65" s="456"/>
      <c r="AC65" s="457"/>
      <c r="AD65" s="457"/>
      <c r="AE65" s="457"/>
      <c r="AF65" s="457"/>
      <c r="AG65" s="457"/>
      <c r="AH65" s="457"/>
      <c r="AI65" s="457"/>
      <c r="AJ65" s="457"/>
      <c r="AK65" s="457"/>
      <c r="AL65" s="457"/>
      <c r="AM65" s="457"/>
      <c r="AN65" s="457"/>
      <c r="AO65" s="457"/>
      <c r="AP65" s="457"/>
      <c r="AQ65" s="457"/>
      <c r="AR65" s="457"/>
      <c r="AS65" s="457"/>
      <c r="AT65" s="457"/>
      <c r="AU65" s="457"/>
      <c r="AV65" s="640"/>
      <c r="AW65" s="641"/>
      <c r="AX65" s="641"/>
      <c r="AY65" s="641"/>
      <c r="AZ65" s="641"/>
      <c r="BA65" s="642"/>
      <c r="BB65" s="51"/>
      <c r="BC65" s="51"/>
      <c r="BD65" s="51"/>
      <c r="BH65" s="161"/>
      <c r="BI65" s="161"/>
      <c r="BJ65" s="161"/>
    </row>
    <row r="66" spans="1:62" ht="13.5" customHeight="1">
      <c r="A66" s="446" t="s">
        <v>196</v>
      </c>
      <c r="B66" s="447"/>
      <c r="C66" s="447"/>
      <c r="D66" s="447"/>
      <c r="E66" s="447"/>
      <c r="F66" s="447"/>
      <c r="G66" s="447"/>
      <c r="H66" s="447"/>
      <c r="I66" s="447"/>
      <c r="J66" s="447"/>
      <c r="K66" s="447"/>
      <c r="L66" s="447"/>
      <c r="M66" s="447"/>
      <c r="N66" s="448"/>
      <c r="O66" s="366" t="s">
        <v>140</v>
      </c>
      <c r="P66" s="375"/>
      <c r="Q66" s="375"/>
      <c r="R66" s="375"/>
      <c r="S66" s="375"/>
      <c r="T66" s="373"/>
      <c r="U66" s="366" t="s">
        <v>137</v>
      </c>
      <c r="V66" s="375"/>
      <c r="W66" s="375"/>
      <c r="X66" s="375"/>
      <c r="Y66" s="375"/>
      <c r="Z66" s="376"/>
      <c r="AA66" s="115"/>
      <c r="AB66" s="508" t="s">
        <v>118</v>
      </c>
      <c r="AC66" s="509"/>
      <c r="AD66" s="509"/>
      <c r="AE66" s="509"/>
      <c r="AF66" s="509"/>
      <c r="AG66" s="509"/>
      <c r="AH66" s="509"/>
      <c r="AI66" s="509"/>
      <c r="AJ66" s="509"/>
      <c r="AK66" s="509"/>
      <c r="AL66" s="509"/>
      <c r="AM66" s="509"/>
      <c r="AN66" s="509"/>
      <c r="AO66" s="509"/>
      <c r="AP66" s="509"/>
      <c r="AQ66" s="509"/>
      <c r="AR66" s="509"/>
      <c r="AS66" s="509"/>
      <c r="AT66" s="509"/>
      <c r="AU66" s="509"/>
      <c r="AV66" s="509"/>
      <c r="AW66" s="509"/>
      <c r="AX66" s="509"/>
      <c r="AY66" s="509"/>
      <c r="AZ66" s="509"/>
      <c r="BA66" s="510"/>
      <c r="BB66" s="48"/>
      <c r="BC66" s="48"/>
      <c r="BD66" s="48"/>
    </row>
    <row r="67" spans="1:62" ht="13.5" customHeight="1" thickBot="1">
      <c r="A67" s="449"/>
      <c r="B67" s="450"/>
      <c r="C67" s="450"/>
      <c r="D67" s="450"/>
      <c r="E67" s="450"/>
      <c r="F67" s="450"/>
      <c r="G67" s="450"/>
      <c r="H67" s="450"/>
      <c r="I67" s="450"/>
      <c r="J67" s="450"/>
      <c r="K67" s="450"/>
      <c r="L67" s="450"/>
      <c r="M67" s="450"/>
      <c r="N67" s="451"/>
      <c r="O67" s="354" t="s">
        <v>133</v>
      </c>
      <c r="P67" s="355"/>
      <c r="Q67" s="356"/>
      <c r="R67" s="354" t="s">
        <v>134</v>
      </c>
      <c r="S67" s="355"/>
      <c r="T67" s="356"/>
      <c r="U67" s="354" t="s">
        <v>133</v>
      </c>
      <c r="V67" s="355"/>
      <c r="W67" s="356"/>
      <c r="X67" s="354" t="s">
        <v>134</v>
      </c>
      <c r="Y67" s="355"/>
      <c r="Z67" s="436"/>
      <c r="AA67" s="115"/>
      <c r="AB67" s="511"/>
      <c r="AC67" s="512"/>
      <c r="AD67" s="512"/>
      <c r="AE67" s="512"/>
      <c r="AF67" s="512"/>
      <c r="AG67" s="512"/>
      <c r="AH67" s="512"/>
      <c r="AI67" s="512"/>
      <c r="AJ67" s="512"/>
      <c r="AK67" s="512"/>
      <c r="AL67" s="512"/>
      <c r="AM67" s="512"/>
      <c r="AN67" s="512"/>
      <c r="AO67" s="512"/>
      <c r="AP67" s="512"/>
      <c r="AQ67" s="512"/>
      <c r="AR67" s="512"/>
      <c r="AS67" s="512"/>
      <c r="AT67" s="512"/>
      <c r="AU67" s="512"/>
      <c r="AV67" s="512"/>
      <c r="AW67" s="512"/>
      <c r="AX67" s="512"/>
      <c r="AY67" s="512"/>
      <c r="AZ67" s="512"/>
      <c r="BA67" s="513"/>
      <c r="BB67" s="47"/>
      <c r="BC67" s="47"/>
      <c r="BD67" s="47"/>
    </row>
    <row r="68" spans="1:62" ht="13.5" customHeight="1">
      <c r="A68" s="443" t="s">
        <v>155</v>
      </c>
      <c r="B68" s="444"/>
      <c r="C68" s="444"/>
      <c r="D68" s="444"/>
      <c r="E68" s="444"/>
      <c r="F68" s="444"/>
      <c r="G68" s="444"/>
      <c r="H68" s="444"/>
      <c r="I68" s="444"/>
      <c r="J68" s="444"/>
      <c r="K68" s="444"/>
      <c r="L68" s="444"/>
      <c r="M68" s="444"/>
      <c r="N68" s="445"/>
      <c r="O68" s="393"/>
      <c r="P68" s="394"/>
      <c r="Q68" s="395"/>
      <c r="R68" s="393"/>
      <c r="S68" s="394"/>
      <c r="T68" s="395"/>
      <c r="U68" s="388"/>
      <c r="V68" s="389"/>
      <c r="W68" s="392"/>
      <c r="X68" s="388"/>
      <c r="Y68" s="389"/>
      <c r="Z68" s="390"/>
      <c r="AA68" s="115"/>
      <c r="AB68" s="502" t="s">
        <v>201</v>
      </c>
      <c r="AC68" s="503"/>
      <c r="AD68" s="503"/>
      <c r="AE68" s="503"/>
      <c r="AF68" s="503"/>
      <c r="AG68" s="503"/>
      <c r="AH68" s="503"/>
      <c r="AI68" s="503"/>
      <c r="AJ68" s="503"/>
      <c r="AK68" s="503"/>
      <c r="AL68" s="503"/>
      <c r="AM68" s="503"/>
      <c r="AN68" s="503"/>
      <c r="AO68" s="503"/>
      <c r="AP68" s="503"/>
      <c r="AQ68" s="503"/>
      <c r="AR68" s="503"/>
      <c r="AS68" s="503"/>
      <c r="AT68" s="503"/>
      <c r="AU68" s="503"/>
      <c r="AV68" s="503"/>
      <c r="AW68" s="503"/>
      <c r="AX68" s="503"/>
      <c r="AY68" s="503"/>
      <c r="AZ68" s="503"/>
      <c r="BA68" s="504"/>
      <c r="BB68" s="50"/>
      <c r="BC68" s="50"/>
      <c r="BD68" s="50"/>
    </row>
    <row r="69" spans="1:62" ht="13.5" customHeight="1">
      <c r="A69" s="317"/>
      <c r="B69" s="318"/>
      <c r="C69" s="318"/>
      <c r="D69" s="318"/>
      <c r="E69" s="318"/>
      <c r="F69" s="318"/>
      <c r="G69" s="318"/>
      <c r="H69" s="318"/>
      <c r="I69" s="318"/>
      <c r="J69" s="318"/>
      <c r="K69" s="318"/>
      <c r="L69" s="318"/>
      <c r="M69" s="318"/>
      <c r="N69" s="319"/>
      <c r="O69" s="360"/>
      <c r="P69" s="361"/>
      <c r="Q69" s="362"/>
      <c r="R69" s="360"/>
      <c r="S69" s="361"/>
      <c r="T69" s="362"/>
      <c r="U69" s="411"/>
      <c r="V69" s="412"/>
      <c r="W69" s="413"/>
      <c r="X69" s="411"/>
      <c r="Y69" s="412"/>
      <c r="Z69" s="433"/>
      <c r="AA69" s="115"/>
      <c r="AB69" s="502"/>
      <c r="AC69" s="503"/>
      <c r="AD69" s="503"/>
      <c r="AE69" s="503"/>
      <c r="AF69" s="503"/>
      <c r="AG69" s="503"/>
      <c r="AH69" s="503"/>
      <c r="AI69" s="503"/>
      <c r="AJ69" s="503"/>
      <c r="AK69" s="503"/>
      <c r="AL69" s="503"/>
      <c r="AM69" s="503"/>
      <c r="AN69" s="503"/>
      <c r="AO69" s="503"/>
      <c r="AP69" s="503"/>
      <c r="AQ69" s="503"/>
      <c r="AR69" s="503"/>
      <c r="AS69" s="503"/>
      <c r="AT69" s="503"/>
      <c r="AU69" s="503"/>
      <c r="AV69" s="503"/>
      <c r="AW69" s="503"/>
      <c r="AX69" s="503"/>
      <c r="AY69" s="503"/>
      <c r="AZ69" s="503"/>
      <c r="BA69" s="504"/>
      <c r="BB69" s="51"/>
      <c r="BC69" s="51"/>
      <c r="BD69" s="51"/>
    </row>
    <row r="70" spans="1:62" ht="13.5" customHeight="1" thickBot="1">
      <c r="A70" s="437" t="s">
        <v>159</v>
      </c>
      <c r="B70" s="438"/>
      <c r="C70" s="438"/>
      <c r="D70" s="438"/>
      <c r="E70" s="438"/>
      <c r="F70" s="438"/>
      <c r="G70" s="438"/>
      <c r="H70" s="438"/>
      <c r="I70" s="438"/>
      <c r="J70" s="438"/>
      <c r="K70" s="438"/>
      <c r="L70" s="438"/>
      <c r="M70" s="438"/>
      <c r="N70" s="439"/>
      <c r="O70" s="357"/>
      <c r="P70" s="358"/>
      <c r="Q70" s="359"/>
      <c r="R70" s="357"/>
      <c r="S70" s="358"/>
      <c r="T70" s="359"/>
      <c r="U70" s="385"/>
      <c r="V70" s="386"/>
      <c r="W70" s="391"/>
      <c r="X70" s="385"/>
      <c r="Y70" s="386"/>
      <c r="Z70" s="387"/>
      <c r="AA70" s="115"/>
      <c r="AB70" s="505"/>
      <c r="AC70" s="506"/>
      <c r="AD70" s="506"/>
      <c r="AE70" s="506"/>
      <c r="AF70" s="506"/>
      <c r="AG70" s="506"/>
      <c r="AH70" s="506"/>
      <c r="AI70" s="506"/>
      <c r="AJ70" s="506"/>
      <c r="AK70" s="506"/>
      <c r="AL70" s="506"/>
      <c r="AM70" s="506"/>
      <c r="AN70" s="506"/>
      <c r="AO70" s="506"/>
      <c r="AP70" s="506"/>
      <c r="AQ70" s="506"/>
      <c r="AR70" s="506"/>
      <c r="AS70" s="506"/>
      <c r="AT70" s="506"/>
      <c r="AU70" s="506"/>
      <c r="AV70" s="506"/>
      <c r="AW70" s="506"/>
      <c r="AX70" s="506"/>
      <c r="AY70" s="506"/>
      <c r="AZ70" s="506"/>
      <c r="BA70" s="507"/>
      <c r="BB70" s="51"/>
      <c r="BC70" s="51"/>
      <c r="BD70" s="51"/>
    </row>
    <row r="71" spans="1:62" ht="13.5" customHeight="1" thickBot="1">
      <c r="A71" s="440"/>
      <c r="B71" s="441"/>
      <c r="C71" s="441"/>
      <c r="D71" s="441"/>
      <c r="E71" s="441"/>
      <c r="F71" s="441"/>
      <c r="G71" s="441"/>
      <c r="H71" s="441"/>
      <c r="I71" s="441"/>
      <c r="J71" s="441"/>
      <c r="K71" s="441"/>
      <c r="L71" s="441"/>
      <c r="M71" s="441"/>
      <c r="N71" s="442"/>
      <c r="O71" s="393"/>
      <c r="P71" s="394"/>
      <c r="Q71" s="395"/>
      <c r="R71" s="393"/>
      <c r="S71" s="394"/>
      <c r="T71" s="395"/>
      <c r="U71" s="388"/>
      <c r="V71" s="389"/>
      <c r="W71" s="392"/>
      <c r="X71" s="388"/>
      <c r="Y71" s="389"/>
      <c r="Z71" s="390"/>
      <c r="AA71" s="115"/>
      <c r="AB71" s="462"/>
      <c r="AC71" s="463"/>
      <c r="AD71" s="476" t="s">
        <v>119</v>
      </c>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8"/>
      <c r="BB71" s="48"/>
      <c r="BC71" s="48"/>
      <c r="BD71" s="48"/>
    </row>
    <row r="72" spans="1:62" ht="13.5" customHeight="1">
      <c r="A72" s="424" t="s">
        <v>156</v>
      </c>
      <c r="B72" s="425"/>
      <c r="C72" s="425"/>
      <c r="D72" s="425"/>
      <c r="E72" s="425"/>
      <c r="F72" s="425"/>
      <c r="G72" s="425"/>
      <c r="H72" s="425"/>
      <c r="I72" s="425"/>
      <c r="J72" s="425"/>
      <c r="K72" s="425"/>
      <c r="L72" s="425"/>
      <c r="M72" s="425"/>
      <c r="N72" s="426"/>
      <c r="O72" s="525">
        <f>SUM(O68:Q71)</f>
        <v>0</v>
      </c>
      <c r="P72" s="425"/>
      <c r="Q72" s="425"/>
      <c r="R72" s="425">
        <f t="shared" ref="R72" si="0">SUM(R68:T71)</f>
        <v>0</v>
      </c>
      <c r="S72" s="425"/>
      <c r="T72" s="425"/>
      <c r="U72" s="425">
        <f t="shared" ref="U72" si="1">SUM(U68:W71)</f>
        <v>0</v>
      </c>
      <c r="V72" s="425"/>
      <c r="W72" s="425"/>
      <c r="X72" s="425">
        <f t="shared" ref="X72" si="2">SUM(X68:Z71)</f>
        <v>0</v>
      </c>
      <c r="Y72" s="425"/>
      <c r="Z72" s="426"/>
      <c r="AA72" s="115"/>
      <c r="AB72" s="458"/>
      <c r="AC72" s="459"/>
      <c r="AD72" s="467"/>
      <c r="AE72" s="468"/>
      <c r="AF72" s="468"/>
      <c r="AG72" s="468"/>
      <c r="AH72" s="468"/>
      <c r="AI72" s="468"/>
      <c r="AJ72" s="468"/>
      <c r="AK72" s="468"/>
      <c r="AL72" s="468"/>
      <c r="AM72" s="468"/>
      <c r="AN72" s="468"/>
      <c r="AO72" s="468"/>
      <c r="AP72" s="468"/>
      <c r="AQ72" s="468"/>
      <c r="AR72" s="468"/>
      <c r="AS72" s="468"/>
      <c r="AT72" s="468"/>
      <c r="AU72" s="468"/>
      <c r="AV72" s="468"/>
      <c r="AW72" s="468"/>
      <c r="AX72" s="468"/>
      <c r="AY72" s="468"/>
      <c r="AZ72" s="468"/>
      <c r="BA72" s="469"/>
      <c r="BB72" s="48"/>
      <c r="BC72" s="48"/>
      <c r="BD72" s="48"/>
    </row>
    <row r="73" spans="1:62" ht="13.5" customHeight="1" thickBot="1">
      <c r="A73" s="427"/>
      <c r="B73" s="428"/>
      <c r="C73" s="428"/>
      <c r="D73" s="428"/>
      <c r="E73" s="428"/>
      <c r="F73" s="428"/>
      <c r="G73" s="428"/>
      <c r="H73" s="428"/>
      <c r="I73" s="428"/>
      <c r="J73" s="428"/>
      <c r="K73" s="428"/>
      <c r="L73" s="428"/>
      <c r="M73" s="428"/>
      <c r="N73" s="429"/>
      <c r="O73" s="520"/>
      <c r="P73" s="428"/>
      <c r="Q73" s="428"/>
      <c r="R73" s="428"/>
      <c r="S73" s="428"/>
      <c r="T73" s="428"/>
      <c r="U73" s="428"/>
      <c r="V73" s="428"/>
      <c r="W73" s="428"/>
      <c r="X73" s="428"/>
      <c r="Y73" s="428"/>
      <c r="Z73" s="429"/>
      <c r="AA73" s="115"/>
      <c r="AB73" s="458"/>
      <c r="AC73" s="459"/>
      <c r="AD73" s="473"/>
      <c r="AE73" s="474"/>
      <c r="AF73" s="474"/>
      <c r="AG73" s="474"/>
      <c r="AH73" s="474"/>
      <c r="AI73" s="474"/>
      <c r="AJ73" s="474"/>
      <c r="AK73" s="474"/>
      <c r="AL73" s="474"/>
      <c r="AM73" s="474"/>
      <c r="AN73" s="474"/>
      <c r="AO73" s="474"/>
      <c r="AP73" s="474"/>
      <c r="AQ73" s="474"/>
      <c r="AR73" s="474"/>
      <c r="AS73" s="474"/>
      <c r="AT73" s="474"/>
      <c r="AU73" s="474"/>
      <c r="AV73" s="474"/>
      <c r="AW73" s="474"/>
      <c r="AX73" s="474"/>
      <c r="AY73" s="474"/>
      <c r="AZ73" s="474"/>
      <c r="BA73" s="475"/>
      <c r="BB73" s="48"/>
      <c r="BC73" s="48"/>
      <c r="BD73" s="48"/>
    </row>
    <row r="74" spans="1:62" ht="13.5" customHeight="1">
      <c r="A74" s="424" t="s">
        <v>157</v>
      </c>
      <c r="B74" s="425"/>
      <c r="C74" s="425"/>
      <c r="D74" s="425"/>
      <c r="E74" s="425"/>
      <c r="F74" s="425"/>
      <c r="G74" s="425"/>
      <c r="H74" s="425"/>
      <c r="I74" s="425"/>
      <c r="J74" s="425"/>
      <c r="K74" s="425"/>
      <c r="L74" s="425"/>
      <c r="M74" s="425"/>
      <c r="N74" s="426"/>
      <c r="O74" s="373" t="s">
        <v>140</v>
      </c>
      <c r="P74" s="327"/>
      <c r="Q74" s="327"/>
      <c r="R74" s="327"/>
      <c r="S74" s="327"/>
      <c r="T74" s="327"/>
      <c r="U74" s="367" t="s">
        <v>137</v>
      </c>
      <c r="V74" s="368"/>
      <c r="W74" s="368"/>
      <c r="X74" s="368"/>
      <c r="Y74" s="368"/>
      <c r="Z74" s="369"/>
      <c r="AA74" s="115"/>
      <c r="AB74" s="458"/>
      <c r="AC74" s="459"/>
      <c r="AD74" s="464" t="s">
        <v>120</v>
      </c>
      <c r="AE74" s="465"/>
      <c r="AF74" s="465"/>
      <c r="AG74" s="465"/>
      <c r="AH74" s="465"/>
      <c r="AI74" s="465"/>
      <c r="AJ74" s="465"/>
      <c r="AK74" s="465"/>
      <c r="AL74" s="465"/>
      <c r="AM74" s="465"/>
      <c r="AN74" s="465"/>
      <c r="AO74" s="465"/>
      <c r="AP74" s="465"/>
      <c r="AQ74" s="465"/>
      <c r="AR74" s="465"/>
      <c r="AS74" s="465"/>
      <c r="AT74" s="465"/>
      <c r="AU74" s="465"/>
      <c r="AV74" s="465"/>
      <c r="AW74" s="465"/>
      <c r="AX74" s="465"/>
      <c r="AY74" s="465"/>
      <c r="AZ74" s="465"/>
      <c r="BA74" s="466"/>
      <c r="BB74" s="48"/>
      <c r="BC74" s="48"/>
      <c r="BD74" s="48"/>
    </row>
    <row r="75" spans="1:62" ht="13.5" customHeight="1">
      <c r="A75" s="526"/>
      <c r="B75" s="518"/>
      <c r="C75" s="518"/>
      <c r="D75" s="518"/>
      <c r="E75" s="518"/>
      <c r="F75" s="518"/>
      <c r="G75" s="518"/>
      <c r="H75" s="518"/>
      <c r="I75" s="518"/>
      <c r="J75" s="518"/>
      <c r="K75" s="518"/>
      <c r="L75" s="518"/>
      <c r="M75" s="518"/>
      <c r="N75" s="527"/>
      <c r="O75" s="374"/>
      <c r="P75" s="330"/>
      <c r="Q75" s="330"/>
      <c r="R75" s="330"/>
      <c r="S75" s="330"/>
      <c r="T75" s="330"/>
      <c r="U75" s="370"/>
      <c r="V75" s="371"/>
      <c r="W75" s="371"/>
      <c r="X75" s="371"/>
      <c r="Y75" s="371"/>
      <c r="Z75" s="372"/>
      <c r="AA75" s="115"/>
      <c r="AB75" s="458"/>
      <c r="AC75" s="459"/>
      <c r="AD75" s="467"/>
      <c r="AE75" s="468"/>
      <c r="AF75" s="468"/>
      <c r="AG75" s="468"/>
      <c r="AH75" s="468"/>
      <c r="AI75" s="468"/>
      <c r="AJ75" s="468"/>
      <c r="AK75" s="468"/>
      <c r="AL75" s="468"/>
      <c r="AM75" s="468"/>
      <c r="AN75" s="468"/>
      <c r="AO75" s="468"/>
      <c r="AP75" s="468"/>
      <c r="AQ75" s="468"/>
      <c r="AR75" s="468"/>
      <c r="AS75" s="468"/>
      <c r="AT75" s="468"/>
      <c r="AU75" s="468"/>
      <c r="AV75" s="468"/>
      <c r="AW75" s="468"/>
      <c r="AX75" s="468"/>
      <c r="AY75" s="468"/>
      <c r="AZ75" s="468"/>
      <c r="BA75" s="469"/>
      <c r="BB75" s="48"/>
      <c r="BC75" s="48"/>
      <c r="BD75" s="48"/>
    </row>
    <row r="76" spans="1:62" ht="13.5" customHeight="1">
      <c r="A76" s="526"/>
      <c r="B76" s="518"/>
      <c r="C76" s="518"/>
      <c r="D76" s="518"/>
      <c r="E76" s="518"/>
      <c r="F76" s="518"/>
      <c r="G76" s="518"/>
      <c r="H76" s="518"/>
      <c r="I76" s="518"/>
      <c r="J76" s="518"/>
      <c r="K76" s="518"/>
      <c r="L76" s="518"/>
      <c r="M76" s="518"/>
      <c r="N76" s="527"/>
      <c r="O76" s="374" t="s">
        <v>133</v>
      </c>
      <c r="P76" s="330"/>
      <c r="Q76" s="330"/>
      <c r="R76" s="330" t="s">
        <v>134</v>
      </c>
      <c r="S76" s="330"/>
      <c r="T76" s="330"/>
      <c r="U76" s="521" t="s">
        <v>133</v>
      </c>
      <c r="V76" s="315"/>
      <c r="W76" s="316"/>
      <c r="X76" s="521" t="s">
        <v>134</v>
      </c>
      <c r="Y76" s="315"/>
      <c r="Z76" s="522"/>
      <c r="AA76" s="115"/>
      <c r="AB76" s="458"/>
      <c r="AC76" s="459"/>
      <c r="AD76" s="473"/>
      <c r="AE76" s="474"/>
      <c r="AF76" s="474"/>
      <c r="AG76" s="474"/>
      <c r="AH76" s="474"/>
      <c r="AI76" s="474"/>
      <c r="AJ76" s="474"/>
      <c r="AK76" s="474"/>
      <c r="AL76" s="474"/>
      <c r="AM76" s="474"/>
      <c r="AN76" s="474"/>
      <c r="AO76" s="474"/>
      <c r="AP76" s="474"/>
      <c r="AQ76" s="474"/>
      <c r="AR76" s="474"/>
      <c r="AS76" s="474"/>
      <c r="AT76" s="474"/>
      <c r="AU76" s="474"/>
      <c r="AV76" s="474"/>
      <c r="AW76" s="474"/>
      <c r="AX76" s="474"/>
      <c r="AY76" s="474"/>
      <c r="AZ76" s="474"/>
      <c r="BA76" s="475"/>
      <c r="BB76" s="48"/>
      <c r="BC76" s="48"/>
      <c r="BD76" s="48"/>
    </row>
    <row r="77" spans="1:62" ht="13.5" customHeight="1">
      <c r="A77" s="526"/>
      <c r="B77" s="518"/>
      <c r="C77" s="518"/>
      <c r="D77" s="518"/>
      <c r="E77" s="518"/>
      <c r="F77" s="518"/>
      <c r="G77" s="518"/>
      <c r="H77" s="518"/>
      <c r="I77" s="518"/>
      <c r="J77" s="518"/>
      <c r="K77" s="518"/>
      <c r="L77" s="518"/>
      <c r="M77" s="518"/>
      <c r="N77" s="527"/>
      <c r="O77" s="374"/>
      <c r="P77" s="330"/>
      <c r="Q77" s="330"/>
      <c r="R77" s="330"/>
      <c r="S77" s="330"/>
      <c r="T77" s="330"/>
      <c r="U77" s="523"/>
      <c r="V77" s="318"/>
      <c r="W77" s="319"/>
      <c r="X77" s="523"/>
      <c r="Y77" s="318"/>
      <c r="Z77" s="524"/>
      <c r="AA77" s="115"/>
      <c r="AB77" s="458"/>
      <c r="AC77" s="459"/>
      <c r="AD77" s="464" t="s">
        <v>121</v>
      </c>
      <c r="AE77" s="465"/>
      <c r="AF77" s="465"/>
      <c r="AG77" s="465"/>
      <c r="AH77" s="465"/>
      <c r="AI77" s="465"/>
      <c r="AJ77" s="465"/>
      <c r="AK77" s="465"/>
      <c r="AL77" s="465"/>
      <c r="AM77" s="465"/>
      <c r="AN77" s="465"/>
      <c r="AO77" s="465"/>
      <c r="AP77" s="465"/>
      <c r="AQ77" s="465"/>
      <c r="AR77" s="465"/>
      <c r="AS77" s="465"/>
      <c r="AT77" s="465"/>
      <c r="AU77" s="465"/>
      <c r="AV77" s="465"/>
      <c r="AW77" s="465"/>
      <c r="AX77" s="465"/>
      <c r="AY77" s="465"/>
      <c r="AZ77" s="465"/>
      <c r="BA77" s="466"/>
      <c r="BB77" s="48"/>
      <c r="BC77" s="48"/>
      <c r="BD77" s="48"/>
    </row>
    <row r="78" spans="1:62" ht="13.5" customHeight="1">
      <c r="A78" s="526"/>
      <c r="B78" s="518"/>
      <c r="C78" s="518"/>
      <c r="D78" s="518"/>
      <c r="E78" s="518"/>
      <c r="F78" s="518"/>
      <c r="G78" s="518"/>
      <c r="H78" s="518"/>
      <c r="I78" s="518"/>
      <c r="J78" s="518"/>
      <c r="K78" s="518"/>
      <c r="L78" s="518"/>
      <c r="M78" s="518"/>
      <c r="N78" s="527"/>
      <c r="O78" s="519">
        <f>SUM(O56+O64+O72)</f>
        <v>0</v>
      </c>
      <c r="P78" s="518"/>
      <c r="Q78" s="518"/>
      <c r="R78" s="518">
        <f>SUM(R56+R64+R72)</f>
        <v>0</v>
      </c>
      <c r="S78" s="518"/>
      <c r="T78" s="518"/>
      <c r="U78" s="514">
        <f>SUM(U56+U64+U72)</f>
        <v>0</v>
      </c>
      <c r="V78" s="515"/>
      <c r="W78" s="517"/>
      <c r="X78" s="514">
        <f>SUM(X56+X64+X72)</f>
        <v>0</v>
      </c>
      <c r="Y78" s="515"/>
      <c r="Z78" s="516"/>
      <c r="AA78" s="115"/>
      <c r="AB78" s="458"/>
      <c r="AC78" s="459"/>
      <c r="AD78" s="467"/>
      <c r="AE78" s="468"/>
      <c r="AF78" s="468"/>
      <c r="AG78" s="468"/>
      <c r="AH78" s="468"/>
      <c r="AI78" s="468"/>
      <c r="AJ78" s="468"/>
      <c r="AK78" s="468"/>
      <c r="AL78" s="468"/>
      <c r="AM78" s="468"/>
      <c r="AN78" s="468"/>
      <c r="AO78" s="468"/>
      <c r="AP78" s="468"/>
      <c r="AQ78" s="468"/>
      <c r="AR78" s="468"/>
      <c r="AS78" s="468"/>
      <c r="AT78" s="468"/>
      <c r="AU78" s="468"/>
      <c r="AV78" s="468"/>
      <c r="AW78" s="468"/>
      <c r="AX78" s="468"/>
      <c r="AY78" s="468"/>
      <c r="AZ78" s="468"/>
      <c r="BA78" s="469"/>
      <c r="BB78" s="48"/>
      <c r="BC78" s="48"/>
      <c r="BD78" s="48"/>
    </row>
    <row r="79" spans="1:62" ht="13.5" customHeight="1" thickBot="1">
      <c r="A79" s="427"/>
      <c r="B79" s="428"/>
      <c r="C79" s="428"/>
      <c r="D79" s="428"/>
      <c r="E79" s="428"/>
      <c r="F79" s="428"/>
      <c r="G79" s="428"/>
      <c r="H79" s="428"/>
      <c r="I79" s="428"/>
      <c r="J79" s="428"/>
      <c r="K79" s="428"/>
      <c r="L79" s="428"/>
      <c r="M79" s="428"/>
      <c r="N79" s="429"/>
      <c r="O79" s="520"/>
      <c r="P79" s="428"/>
      <c r="Q79" s="428"/>
      <c r="R79" s="428"/>
      <c r="S79" s="428"/>
      <c r="T79" s="428"/>
      <c r="U79" s="380"/>
      <c r="V79" s="381"/>
      <c r="W79" s="384"/>
      <c r="X79" s="380"/>
      <c r="Y79" s="381"/>
      <c r="Z79" s="382"/>
      <c r="AA79" s="115"/>
      <c r="AB79" s="460"/>
      <c r="AC79" s="461"/>
      <c r="AD79" s="470"/>
      <c r="AE79" s="471"/>
      <c r="AF79" s="471"/>
      <c r="AG79" s="471"/>
      <c r="AH79" s="471"/>
      <c r="AI79" s="471"/>
      <c r="AJ79" s="471"/>
      <c r="AK79" s="471"/>
      <c r="AL79" s="471"/>
      <c r="AM79" s="471"/>
      <c r="AN79" s="471"/>
      <c r="AO79" s="471"/>
      <c r="AP79" s="471"/>
      <c r="AQ79" s="471"/>
      <c r="AR79" s="471"/>
      <c r="AS79" s="471"/>
      <c r="AT79" s="471"/>
      <c r="AU79" s="471"/>
      <c r="AV79" s="471"/>
      <c r="AW79" s="471"/>
      <c r="AX79" s="471"/>
      <c r="AY79" s="471"/>
      <c r="AZ79" s="471"/>
      <c r="BA79" s="472"/>
      <c r="BB79" s="48"/>
      <c r="BC79" s="48"/>
      <c r="BD79" s="48"/>
    </row>
    <row r="80" spans="1:62" ht="13.5" customHeight="1">
      <c r="A80" s="486" t="s">
        <v>23</v>
      </c>
      <c r="B80" s="486"/>
      <c r="C80" s="486"/>
      <c r="D80" s="486"/>
      <c r="E80" s="486"/>
      <c r="F80" s="486"/>
      <c r="G80" s="486"/>
      <c r="H80" s="486"/>
      <c r="I80" s="486"/>
      <c r="J80" s="486"/>
      <c r="K80" s="486"/>
      <c r="L80" s="486"/>
      <c r="M80" s="486"/>
      <c r="N80" s="486"/>
      <c r="O80" s="486"/>
      <c r="P80" s="486"/>
      <c r="Q80" s="486"/>
      <c r="R80" s="486"/>
      <c r="S80" s="486"/>
      <c r="T80" s="486"/>
      <c r="U80" s="486"/>
      <c r="V80" s="486"/>
      <c r="W80" s="486"/>
      <c r="X80" s="486"/>
      <c r="Y80" s="486"/>
      <c r="Z80" s="486"/>
      <c r="AA80" s="486"/>
      <c r="AB80" s="486"/>
      <c r="AC80" s="486"/>
      <c r="AD80" s="486"/>
      <c r="AE80" s="486"/>
      <c r="AF80" s="486"/>
      <c r="AG80" s="486"/>
      <c r="AH80" s="486"/>
      <c r="AI80" s="486"/>
      <c r="AJ80" s="486"/>
      <c r="AK80" s="486"/>
      <c r="AL80" s="486"/>
      <c r="AM80" s="486"/>
      <c r="AN80" s="486"/>
      <c r="AO80" s="486"/>
      <c r="AP80" s="486"/>
      <c r="AQ80" s="486"/>
      <c r="AR80" s="486"/>
      <c r="AS80" s="486"/>
      <c r="AT80" s="486"/>
      <c r="AU80" s="486"/>
      <c r="AV80" s="486"/>
      <c r="AW80" s="486"/>
      <c r="AX80" s="486"/>
      <c r="AY80" s="486"/>
      <c r="AZ80" s="486"/>
      <c r="BA80" s="486"/>
    </row>
    <row r="81" spans="1:53" ht="13.5" customHeight="1">
      <c r="A81" s="118" t="s">
        <v>22</v>
      </c>
      <c r="B81" s="118"/>
      <c r="C81" s="118"/>
      <c r="D81" s="118"/>
      <c r="E81" s="118"/>
      <c r="F81" s="118"/>
      <c r="G81" s="118"/>
      <c r="H81" s="118"/>
      <c r="I81" s="118"/>
      <c r="J81" s="118"/>
      <c r="K81" s="118"/>
      <c r="L81" s="118"/>
      <c r="M81" s="118"/>
      <c r="N81" s="118"/>
      <c r="O81" s="118"/>
      <c r="P81" s="118"/>
      <c r="Q81" s="118"/>
      <c r="R81" s="118"/>
      <c r="S81" s="118"/>
      <c r="T81" s="118"/>
      <c r="U81" s="118"/>
      <c r="V81" s="118"/>
      <c r="W81" s="118"/>
      <c r="X81" s="119"/>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row>
    <row r="82" spans="1:53" ht="13.5" customHeight="1">
      <c r="A82" s="534" t="s">
        <v>33</v>
      </c>
      <c r="B82" s="535"/>
      <c r="C82" s="487" t="s">
        <v>16</v>
      </c>
      <c r="D82" s="487"/>
      <c r="E82" s="487"/>
      <c r="F82" s="490" t="s">
        <v>34</v>
      </c>
      <c r="G82" s="490"/>
      <c r="H82" s="490" t="s">
        <v>16</v>
      </c>
      <c r="I82" s="490"/>
      <c r="J82" s="490"/>
      <c r="K82" s="490" t="s">
        <v>35</v>
      </c>
      <c r="L82" s="490"/>
      <c r="M82" s="490" t="s">
        <v>37</v>
      </c>
      <c r="N82" s="490"/>
      <c r="O82" s="490"/>
      <c r="P82" s="490" t="s">
        <v>36</v>
      </c>
      <c r="Q82" s="490"/>
      <c r="R82" s="490" t="s">
        <v>38</v>
      </c>
      <c r="S82" s="490"/>
      <c r="T82" s="490"/>
      <c r="U82" s="121"/>
      <c r="V82" s="493" t="s">
        <v>32</v>
      </c>
      <c r="W82" s="494"/>
      <c r="X82" s="495"/>
      <c r="Y82" s="534" t="s">
        <v>39</v>
      </c>
      <c r="Z82" s="540"/>
      <c r="AA82" s="540"/>
      <c r="AB82" s="540"/>
      <c r="AC82" s="540"/>
      <c r="AD82" s="535"/>
      <c r="AE82" s="122"/>
      <c r="AF82" s="480" t="s">
        <v>19</v>
      </c>
      <c r="AG82" s="480"/>
      <c r="AH82" s="480"/>
      <c r="AI82" s="481"/>
      <c r="AJ82" s="479"/>
      <c r="AK82" s="479"/>
      <c r="AL82" s="479"/>
      <c r="AM82" s="487"/>
      <c r="AN82" s="479"/>
      <c r="AO82" s="479"/>
      <c r="AP82" s="122"/>
      <c r="AQ82" s="480" t="s">
        <v>25</v>
      </c>
      <c r="AR82" s="480"/>
      <c r="AS82" s="480"/>
      <c r="AT82" s="481"/>
      <c r="AU82" s="479"/>
      <c r="AV82" s="479"/>
      <c r="AW82" s="479"/>
      <c r="AX82" s="479"/>
      <c r="AY82" s="479"/>
      <c r="AZ82" s="479"/>
      <c r="BA82" s="479"/>
    </row>
    <row r="83" spans="1:53" ht="13.5" customHeight="1">
      <c r="A83" s="536"/>
      <c r="B83" s="537"/>
      <c r="C83" s="488"/>
      <c r="D83" s="488"/>
      <c r="E83" s="488"/>
      <c r="F83" s="491"/>
      <c r="G83" s="491"/>
      <c r="H83" s="491"/>
      <c r="I83" s="491"/>
      <c r="J83" s="491"/>
      <c r="K83" s="491"/>
      <c r="L83" s="491"/>
      <c r="M83" s="491"/>
      <c r="N83" s="491"/>
      <c r="O83" s="491"/>
      <c r="P83" s="491"/>
      <c r="Q83" s="491"/>
      <c r="R83" s="491"/>
      <c r="S83" s="491"/>
      <c r="T83" s="491"/>
      <c r="U83" s="121"/>
      <c r="V83" s="496"/>
      <c r="W83" s="497"/>
      <c r="X83" s="498"/>
      <c r="Y83" s="536"/>
      <c r="Z83" s="541"/>
      <c r="AA83" s="541"/>
      <c r="AB83" s="541"/>
      <c r="AC83" s="541"/>
      <c r="AD83" s="537"/>
      <c r="AE83" s="122"/>
      <c r="AF83" s="482"/>
      <c r="AG83" s="482"/>
      <c r="AH83" s="482"/>
      <c r="AI83" s="483"/>
      <c r="AJ83" s="479"/>
      <c r="AK83" s="479"/>
      <c r="AL83" s="479"/>
      <c r="AM83" s="488"/>
      <c r="AN83" s="479"/>
      <c r="AO83" s="479"/>
      <c r="AP83" s="122"/>
      <c r="AQ83" s="482"/>
      <c r="AR83" s="482"/>
      <c r="AS83" s="482"/>
      <c r="AT83" s="483"/>
      <c r="AU83" s="479"/>
      <c r="AV83" s="479"/>
      <c r="AW83" s="479"/>
      <c r="AX83" s="479"/>
      <c r="AY83" s="479"/>
      <c r="AZ83" s="479"/>
      <c r="BA83" s="479"/>
    </row>
    <row r="84" spans="1:53" ht="13.5" customHeight="1">
      <c r="A84" s="538"/>
      <c r="B84" s="539"/>
      <c r="C84" s="489"/>
      <c r="D84" s="489"/>
      <c r="E84" s="489"/>
      <c r="F84" s="492"/>
      <c r="G84" s="492"/>
      <c r="H84" s="492"/>
      <c r="I84" s="492"/>
      <c r="J84" s="492"/>
      <c r="K84" s="492"/>
      <c r="L84" s="492"/>
      <c r="M84" s="492"/>
      <c r="N84" s="492"/>
      <c r="O84" s="492"/>
      <c r="P84" s="492"/>
      <c r="Q84" s="492"/>
      <c r="R84" s="492"/>
      <c r="S84" s="492"/>
      <c r="T84" s="492"/>
      <c r="U84" s="121"/>
      <c r="V84" s="499"/>
      <c r="W84" s="500"/>
      <c r="X84" s="501"/>
      <c r="Y84" s="538"/>
      <c r="Z84" s="542"/>
      <c r="AA84" s="542"/>
      <c r="AB84" s="542"/>
      <c r="AC84" s="542"/>
      <c r="AD84" s="539"/>
      <c r="AE84" s="122"/>
      <c r="AF84" s="484"/>
      <c r="AG84" s="484"/>
      <c r="AH84" s="484"/>
      <c r="AI84" s="485"/>
      <c r="AJ84" s="479"/>
      <c r="AK84" s="479"/>
      <c r="AL84" s="479"/>
      <c r="AM84" s="489"/>
      <c r="AN84" s="479"/>
      <c r="AO84" s="479"/>
      <c r="AP84" s="122"/>
      <c r="AQ84" s="484"/>
      <c r="AR84" s="484"/>
      <c r="AS84" s="484"/>
      <c r="AT84" s="485"/>
      <c r="AU84" s="479"/>
      <c r="AV84" s="479"/>
      <c r="AW84" s="479"/>
      <c r="AX84" s="479"/>
      <c r="AY84" s="479"/>
      <c r="AZ84" s="479"/>
      <c r="BA84" s="479"/>
    </row>
    <row r="87" spans="1:53" ht="13.5" customHeight="1">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row>
    <row r="88" spans="1:53" ht="13.5" customHeight="1">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row>
    <row r="89" spans="1:53" ht="13.5" customHeight="1">
      <c r="P89" s="128"/>
      <c r="Q89" s="128"/>
      <c r="R89" s="128"/>
    </row>
    <row r="90" spans="1:53" ht="13.5" customHeight="1">
      <c r="P90" s="128"/>
      <c r="Q90" s="128"/>
      <c r="R90" s="128"/>
    </row>
    <row r="91" spans="1:53" ht="13.5" customHeight="1">
      <c r="P91" s="128"/>
      <c r="Q91" s="128"/>
      <c r="R91" s="128"/>
    </row>
    <row r="92" spans="1:53" ht="13.5" customHeight="1">
      <c r="P92" s="128"/>
      <c r="Q92" s="128"/>
      <c r="R92" s="128"/>
    </row>
    <row r="93" spans="1:53" ht="13.5" customHeight="1">
      <c r="P93" s="128"/>
      <c r="Q93" s="128"/>
      <c r="R93" s="128"/>
    </row>
    <row r="94" spans="1:53" ht="13.5" customHeight="1">
      <c r="P94" s="128"/>
      <c r="Q94" s="128"/>
      <c r="R94" s="128"/>
    </row>
    <row r="95" spans="1:53" ht="13.2" customHeight="1">
      <c r="P95" s="128"/>
      <c r="Q95" s="128"/>
      <c r="R95" s="128"/>
    </row>
    <row r="96" spans="1:53" ht="13.5" customHeight="1">
      <c r="P96" s="128"/>
      <c r="Q96" s="128"/>
      <c r="R96" s="128"/>
    </row>
    <row r="97" spans="16:18" ht="13.5" customHeight="1">
      <c r="P97" s="128"/>
      <c r="Q97" s="128"/>
      <c r="R97" s="128"/>
    </row>
    <row r="98" spans="16:18" ht="13.5" customHeight="1">
      <c r="P98" s="128"/>
      <c r="Q98" s="128"/>
      <c r="R98" s="128"/>
    </row>
    <row r="99" spans="16:18" ht="13.5" customHeight="1">
      <c r="P99" s="128"/>
      <c r="Q99" s="128"/>
      <c r="R99" s="128"/>
    </row>
    <row r="100" spans="16:18" ht="13.5" customHeight="1">
      <c r="P100" s="128"/>
      <c r="Q100" s="128"/>
      <c r="R100" s="128"/>
    </row>
    <row r="101" spans="16:18" ht="13.5" customHeight="1">
      <c r="P101" s="128"/>
      <c r="Q101" s="128"/>
      <c r="R101" s="128"/>
    </row>
    <row r="102" spans="16:18" ht="13.5" customHeight="1">
      <c r="P102" s="128"/>
      <c r="Q102" s="128"/>
      <c r="R102" s="128"/>
    </row>
    <row r="103" spans="16:18" ht="13.5" customHeight="1">
      <c r="P103" s="128"/>
      <c r="Q103" s="128"/>
      <c r="R103" s="128"/>
    </row>
    <row r="104" spans="16:18" ht="13.5" customHeight="1">
      <c r="P104" s="128"/>
      <c r="Q104" s="128"/>
      <c r="R104" s="128"/>
    </row>
    <row r="105" spans="16:18" ht="13.5" customHeight="1">
      <c r="P105" s="128"/>
      <c r="Q105" s="128"/>
      <c r="R105" s="128"/>
    </row>
    <row r="106" spans="16:18" ht="13.5" customHeight="1">
      <c r="P106" s="128"/>
      <c r="Q106" s="128"/>
      <c r="R106" s="128"/>
    </row>
    <row r="107" spans="16:18" ht="13.5" customHeight="1">
      <c r="P107" s="128"/>
      <c r="Q107" s="128"/>
      <c r="R107" s="128"/>
    </row>
    <row r="108" spans="16:18" ht="13.5" customHeight="1">
      <c r="P108" s="128"/>
      <c r="Q108" s="128"/>
      <c r="R108" s="128"/>
    </row>
    <row r="109" spans="16:18" ht="13.5" customHeight="1">
      <c r="P109" s="128"/>
      <c r="Q109" s="128"/>
      <c r="R109" s="128"/>
    </row>
    <row r="110" spans="16:18" ht="13.5" customHeight="1">
      <c r="P110" s="128"/>
      <c r="Q110" s="128"/>
      <c r="R110" s="128"/>
    </row>
    <row r="111" spans="16:18" ht="13.5" customHeight="1">
      <c r="P111" s="128"/>
      <c r="Q111" s="128"/>
      <c r="R111" s="128"/>
    </row>
    <row r="112" spans="16:18" ht="13.5" customHeight="1">
      <c r="P112" s="128"/>
      <c r="Q112" s="128"/>
      <c r="R112" s="128"/>
    </row>
    <row r="113" spans="1:18" ht="13.5" customHeight="1">
      <c r="P113" s="128"/>
      <c r="Q113" s="128"/>
      <c r="R113" s="128"/>
    </row>
    <row r="114" spans="1:18" ht="13.5" customHeight="1">
      <c r="P114" s="128"/>
      <c r="Q114" s="128"/>
      <c r="R114" s="128"/>
    </row>
    <row r="119" spans="1:18" ht="13.5" customHeight="1">
      <c r="A119" s="62"/>
      <c r="B119" s="61"/>
      <c r="C119" s="61"/>
      <c r="D119" s="61"/>
      <c r="E119" s="61"/>
      <c r="F119" s="61"/>
      <c r="G119" s="61"/>
      <c r="H119" s="61"/>
      <c r="I119" s="61"/>
      <c r="J119" s="61"/>
      <c r="K119" s="61"/>
      <c r="L119" s="61"/>
      <c r="M119" s="61"/>
      <c r="N119" s="61"/>
    </row>
    <row r="120" spans="1:18" ht="13.5" customHeight="1">
      <c r="A120" s="52"/>
      <c r="B120" s="52"/>
      <c r="C120" s="52"/>
      <c r="D120" s="52"/>
      <c r="E120" s="52"/>
      <c r="F120" s="52"/>
      <c r="G120" s="52"/>
      <c r="H120" s="52"/>
      <c r="I120" s="52"/>
      <c r="J120" s="52"/>
      <c r="K120" s="52"/>
      <c r="L120" s="52"/>
      <c r="M120" s="52"/>
      <c r="N120" s="52"/>
    </row>
    <row r="121" spans="1:18" ht="13.5" customHeight="1">
      <c r="A121" s="63"/>
      <c r="B121" s="52"/>
      <c r="C121" s="52"/>
      <c r="D121" s="52"/>
      <c r="E121" s="52"/>
      <c r="F121" s="52"/>
      <c r="G121" s="52"/>
      <c r="H121" s="52"/>
      <c r="I121" s="52"/>
      <c r="J121" s="52"/>
      <c r="K121" s="52"/>
      <c r="L121" s="52"/>
      <c r="M121" s="52"/>
      <c r="N121" s="52"/>
    </row>
    <row r="122" spans="1:18" ht="13.5" customHeight="1">
      <c r="A122" s="52"/>
      <c r="B122" s="52"/>
      <c r="C122" s="52"/>
      <c r="D122" s="52"/>
      <c r="E122" s="52"/>
      <c r="F122" s="52"/>
      <c r="G122" s="52"/>
      <c r="H122" s="52"/>
      <c r="I122" s="52"/>
      <c r="J122" s="52"/>
      <c r="K122" s="52"/>
      <c r="L122" s="52"/>
      <c r="M122" s="52"/>
      <c r="N122" s="52"/>
    </row>
  </sheetData>
  <sheetProtection formatCells="0" selectLockedCells="1"/>
  <mergeCells count="286">
    <mergeCell ref="AV56:BA58"/>
    <mergeCell ref="AV59:BA60"/>
    <mergeCell ref="AV61:BA63"/>
    <mergeCell ref="AV64:BA65"/>
    <mergeCell ref="BD1:BH4"/>
    <mergeCell ref="A10:F12"/>
    <mergeCell ref="O1:AM3"/>
    <mergeCell ref="AN1:AP3"/>
    <mergeCell ref="G7:Z9"/>
    <mergeCell ref="AB7:AF9"/>
    <mergeCell ref="A6:F6"/>
    <mergeCell ref="AQ1:BA3"/>
    <mergeCell ref="A7:F9"/>
    <mergeCell ref="AG7:BA9"/>
    <mergeCell ref="AG6:BA6"/>
    <mergeCell ref="AG11:BA13"/>
    <mergeCell ref="AG10:BA10"/>
    <mergeCell ref="G6:Z6"/>
    <mergeCell ref="AA6:AA9"/>
    <mergeCell ref="AB6:AF6"/>
    <mergeCell ref="A13:F14"/>
    <mergeCell ref="AH14:AH15"/>
    <mergeCell ref="AA10:AA23"/>
    <mergeCell ref="AB10:AF10"/>
    <mergeCell ref="A18:F23"/>
    <mergeCell ref="AE14:AF19"/>
    <mergeCell ref="AG14:AG15"/>
    <mergeCell ref="AG20:AI21"/>
    <mergeCell ref="AG22:AI23"/>
    <mergeCell ref="AI14:AQ15"/>
    <mergeCell ref="AJ22:AP23"/>
    <mergeCell ref="AQ20:AS21"/>
    <mergeCell ref="G15:Z17"/>
    <mergeCell ref="G18:Z23"/>
    <mergeCell ref="AB14:AD16"/>
    <mergeCell ref="AB17:AD23"/>
    <mergeCell ref="AQ22:AS23"/>
    <mergeCell ref="AR14:AR15"/>
    <mergeCell ref="AS14:BA15"/>
    <mergeCell ref="AG16:BA19"/>
    <mergeCell ref="AE20:AF23"/>
    <mergeCell ref="AJ20:AP21"/>
    <mergeCell ref="A15:F17"/>
    <mergeCell ref="AR28:BA30"/>
    <mergeCell ref="X36:Z37"/>
    <mergeCell ref="U36:W37"/>
    <mergeCell ref="R36:T37"/>
    <mergeCell ref="O36:Q37"/>
    <mergeCell ref="G25:Q27"/>
    <mergeCell ref="V25:W27"/>
    <mergeCell ref="T25:U27"/>
    <mergeCell ref="AB11:AF13"/>
    <mergeCell ref="G10:Z14"/>
    <mergeCell ref="AT20:BA21"/>
    <mergeCell ref="AT22:BA23"/>
    <mergeCell ref="AZ25:AZ27"/>
    <mergeCell ref="AX25:AY27"/>
    <mergeCell ref="AV25:AW27"/>
    <mergeCell ref="AT25:AU27"/>
    <mergeCell ref="AR25:AS27"/>
    <mergeCell ref="AQ25:AQ27"/>
    <mergeCell ref="BA25:BA27"/>
    <mergeCell ref="R25:S27"/>
    <mergeCell ref="X25:Y27"/>
    <mergeCell ref="Z25:AJ27"/>
    <mergeCell ref="I28:T30"/>
    <mergeCell ref="U28:AC30"/>
    <mergeCell ref="AF28:AQ30"/>
    <mergeCell ref="U34:Z34"/>
    <mergeCell ref="U35:W35"/>
    <mergeCell ref="U38:W39"/>
    <mergeCell ref="A34:N35"/>
    <mergeCell ref="X35:Z35"/>
    <mergeCell ref="H38:N39"/>
    <mergeCell ref="AK25:AL27"/>
    <mergeCell ref="AM25:AN27"/>
    <mergeCell ref="AO25:AP27"/>
    <mergeCell ref="A25:F27"/>
    <mergeCell ref="X38:Z39"/>
    <mergeCell ref="O48:Q49"/>
    <mergeCell ref="U52:W53"/>
    <mergeCell ref="X52:Z53"/>
    <mergeCell ref="R72:T73"/>
    <mergeCell ref="R40:T41"/>
    <mergeCell ref="U40:W41"/>
    <mergeCell ref="O44:Q45"/>
    <mergeCell ref="U54:W55"/>
    <mergeCell ref="X54:Z55"/>
    <mergeCell ref="U56:W57"/>
    <mergeCell ref="X56:Z57"/>
    <mergeCell ref="R44:T45"/>
    <mergeCell ref="X44:Z45"/>
    <mergeCell ref="O46:Q47"/>
    <mergeCell ref="R48:T49"/>
    <mergeCell ref="O50:Q51"/>
    <mergeCell ref="R50:T51"/>
    <mergeCell ref="U48:W49"/>
    <mergeCell ref="U46:W47"/>
    <mergeCell ref="X46:Z47"/>
    <mergeCell ref="X40:Z41"/>
    <mergeCell ref="O42:Q43"/>
    <mergeCell ref="R42:T43"/>
    <mergeCell ref="U42:W43"/>
    <mergeCell ref="A62:N63"/>
    <mergeCell ref="A60:N61"/>
    <mergeCell ref="A58:N59"/>
    <mergeCell ref="AU82:AU84"/>
    <mergeCell ref="AO82:AO84"/>
    <mergeCell ref="A82:B84"/>
    <mergeCell ref="C82:E84"/>
    <mergeCell ref="F82:G84"/>
    <mergeCell ref="H82:J84"/>
    <mergeCell ref="K82:L84"/>
    <mergeCell ref="AF82:AI84"/>
    <mergeCell ref="AJ82:AJ84"/>
    <mergeCell ref="AK82:AK84"/>
    <mergeCell ref="AL82:AL84"/>
    <mergeCell ref="Y82:AD84"/>
    <mergeCell ref="AN82:AN84"/>
    <mergeCell ref="M82:O84"/>
    <mergeCell ref="P82:Q84"/>
    <mergeCell ref="X70:Z71"/>
    <mergeCell ref="U70:W71"/>
    <mergeCell ref="R70:T71"/>
    <mergeCell ref="O70:Q71"/>
    <mergeCell ref="X68:Z69"/>
    <mergeCell ref="U68:W69"/>
    <mergeCell ref="X76:Z77"/>
    <mergeCell ref="U76:W77"/>
    <mergeCell ref="R76:T77"/>
    <mergeCell ref="O76:Q77"/>
    <mergeCell ref="A72:N73"/>
    <mergeCell ref="O72:Q73"/>
    <mergeCell ref="A74:N79"/>
    <mergeCell ref="A64:N65"/>
    <mergeCell ref="R68:T69"/>
    <mergeCell ref="O68:Q69"/>
    <mergeCell ref="X67:Z67"/>
    <mergeCell ref="U67:W67"/>
    <mergeCell ref="R67:T67"/>
    <mergeCell ref="O67:Q67"/>
    <mergeCell ref="U66:Z66"/>
    <mergeCell ref="O66:T66"/>
    <mergeCell ref="AB54:AU65"/>
    <mergeCell ref="AB77:AC79"/>
    <mergeCell ref="AB74:AC76"/>
    <mergeCell ref="AB71:AC73"/>
    <mergeCell ref="AD77:BA79"/>
    <mergeCell ref="AD74:BA76"/>
    <mergeCell ref="AD71:BA73"/>
    <mergeCell ref="BA82:BA84"/>
    <mergeCell ref="AQ82:AT84"/>
    <mergeCell ref="AV82:AV84"/>
    <mergeCell ref="A80:BA80"/>
    <mergeCell ref="AM82:AM84"/>
    <mergeCell ref="R82:T84"/>
    <mergeCell ref="V82:X84"/>
    <mergeCell ref="AB68:BA70"/>
    <mergeCell ref="AB66:BA67"/>
    <mergeCell ref="X78:Z79"/>
    <mergeCell ref="U78:W79"/>
    <mergeCell ref="R78:T79"/>
    <mergeCell ref="AZ82:AZ84"/>
    <mergeCell ref="AW82:AW84"/>
    <mergeCell ref="AX82:AX84"/>
    <mergeCell ref="AY82:AY84"/>
    <mergeCell ref="O78:Q79"/>
    <mergeCell ref="A50:N51"/>
    <mergeCell ref="A48:N49"/>
    <mergeCell ref="A46:N47"/>
    <mergeCell ref="A44:N45"/>
    <mergeCell ref="A42:N43"/>
    <mergeCell ref="U72:W73"/>
    <mergeCell ref="X72:Z73"/>
    <mergeCell ref="U60:W61"/>
    <mergeCell ref="R60:T61"/>
    <mergeCell ref="O60:Q61"/>
    <mergeCell ref="X59:Z59"/>
    <mergeCell ref="A70:N71"/>
    <mergeCell ref="A68:N69"/>
    <mergeCell ref="A66:N67"/>
    <mergeCell ref="O56:Q57"/>
    <mergeCell ref="R56:T57"/>
    <mergeCell ref="O52:Q53"/>
    <mergeCell ref="R52:T53"/>
    <mergeCell ref="O54:Q55"/>
    <mergeCell ref="R54:T55"/>
    <mergeCell ref="X60:Z61"/>
    <mergeCell ref="X48:Z49"/>
    <mergeCell ref="U50:W51"/>
    <mergeCell ref="X50:Z51"/>
    <mergeCell ref="AB46:AE47"/>
    <mergeCell ref="AO46:AR47"/>
    <mergeCell ref="AO44:AR45"/>
    <mergeCell ref="AO42:AR43"/>
    <mergeCell ref="AO40:AR41"/>
    <mergeCell ref="AO38:AR39"/>
    <mergeCell ref="R38:T39"/>
    <mergeCell ref="O40:Q41"/>
    <mergeCell ref="R46:T47"/>
    <mergeCell ref="AB52:BA53"/>
    <mergeCell ref="AB50:BA51"/>
    <mergeCell ref="U44:W45"/>
    <mergeCell ref="AV54:BA55"/>
    <mergeCell ref="AS36:AU37"/>
    <mergeCell ref="H36:N37"/>
    <mergeCell ref="A36:G39"/>
    <mergeCell ref="A56:N57"/>
    <mergeCell ref="A54:N55"/>
    <mergeCell ref="AF46:AH47"/>
    <mergeCell ref="AI46:AK47"/>
    <mergeCell ref="AL46:AN47"/>
    <mergeCell ref="AF38:AH39"/>
    <mergeCell ref="AI38:AK39"/>
    <mergeCell ref="AL38:AN39"/>
    <mergeCell ref="AF40:AH41"/>
    <mergeCell ref="AF36:AH37"/>
    <mergeCell ref="AF42:AH43"/>
    <mergeCell ref="AS42:AU43"/>
    <mergeCell ref="AI36:AK37"/>
    <mergeCell ref="X42:Z43"/>
    <mergeCell ref="AO36:AR37"/>
    <mergeCell ref="A52:N53"/>
    <mergeCell ref="A40:N41"/>
    <mergeCell ref="AV38:AX39"/>
    <mergeCell ref="AY38:BA39"/>
    <mergeCell ref="AY40:BA41"/>
    <mergeCell ref="AV46:AX47"/>
    <mergeCell ref="AY46:BA47"/>
    <mergeCell ref="AV44:AX45"/>
    <mergeCell ref="AY44:BA45"/>
    <mergeCell ref="AS40:AU41"/>
    <mergeCell ref="AV40:AX41"/>
    <mergeCell ref="AV42:AX43"/>
    <mergeCell ref="AY42:BA43"/>
    <mergeCell ref="AS44:AU45"/>
    <mergeCell ref="AS46:AU47"/>
    <mergeCell ref="AS38:AU39"/>
    <mergeCell ref="AY34:BA35"/>
    <mergeCell ref="AV34:AX35"/>
    <mergeCell ref="AS34:AU35"/>
    <mergeCell ref="AL34:AN35"/>
    <mergeCell ref="AI34:AK35"/>
    <mergeCell ref="AI42:AK43"/>
    <mergeCell ref="AO34:AR35"/>
    <mergeCell ref="U74:Z75"/>
    <mergeCell ref="O74:T75"/>
    <mergeCell ref="U59:W59"/>
    <mergeCell ref="R59:T59"/>
    <mergeCell ref="O59:Q59"/>
    <mergeCell ref="U58:Z58"/>
    <mergeCell ref="O58:T58"/>
    <mergeCell ref="X64:Z65"/>
    <mergeCell ref="U64:W65"/>
    <mergeCell ref="R64:T65"/>
    <mergeCell ref="O64:Q65"/>
    <mergeCell ref="X62:Z63"/>
    <mergeCell ref="U62:W63"/>
    <mergeCell ref="R62:T63"/>
    <mergeCell ref="O62:Q63"/>
    <mergeCell ref="AY36:BA37"/>
    <mergeCell ref="AV36:AX37"/>
    <mergeCell ref="A1:L3"/>
    <mergeCell ref="AB32:AH33"/>
    <mergeCell ref="AB44:AE45"/>
    <mergeCell ref="AB42:AE43"/>
    <mergeCell ref="AB40:AE41"/>
    <mergeCell ref="AB38:AE39"/>
    <mergeCell ref="AB36:AE37"/>
    <mergeCell ref="AB34:AE35"/>
    <mergeCell ref="AL36:AN37"/>
    <mergeCell ref="AL42:AN43"/>
    <mergeCell ref="AI40:AK41"/>
    <mergeCell ref="AL40:AN41"/>
    <mergeCell ref="AF44:AH45"/>
    <mergeCell ref="AI44:AK45"/>
    <mergeCell ref="AL44:AN45"/>
    <mergeCell ref="A32:N33"/>
    <mergeCell ref="A28:F30"/>
    <mergeCell ref="G28:H30"/>
    <mergeCell ref="AD28:AE30"/>
    <mergeCell ref="O34:T34"/>
    <mergeCell ref="O35:Q35"/>
    <mergeCell ref="R35:T35"/>
    <mergeCell ref="O38:Q39"/>
    <mergeCell ref="AF34:AH35"/>
  </mergeCells>
  <phoneticPr fontId="1"/>
  <conditionalFormatting sqref="AB17:AD23">
    <cfRule type="expression" dxfId="3" priority="13">
      <formula>$AB$14="自宅"</formula>
    </cfRule>
    <cfRule type="expression" dxfId="2" priority="14">
      <formula>$AB$14="勤務先"</formula>
    </cfRule>
  </conditionalFormatting>
  <conditionalFormatting sqref="AR28">
    <cfRule type="expression" dxfId="1" priority="1">
      <formula>COUNTIF(AF28,"*その他*")=0</formula>
    </cfRule>
  </conditionalFormatting>
  <conditionalFormatting sqref="U28">
    <cfRule type="expression" dxfId="0" priority="127">
      <formula>COUNTIF(I28,"*その他*")=0</formula>
    </cfRule>
  </conditionalFormatting>
  <dataValidations count="1">
    <dataValidation allowBlank="1" showInputMessage="1" sqref="AB71:AC79" xr:uid="{2897C639-95A7-4D89-99D7-2D03F1AE88B8}"/>
  </dataValidations>
  <hyperlinks>
    <hyperlink ref="BD1:BH4" location="'はじめに！'!A1" display="'はじめに！'!A1" xr:uid="{00000000-0004-0000-0100-000000000000}"/>
  </hyperlinks>
  <printOptions horizontalCentered="1" verticalCentered="1"/>
  <pageMargins left="0.25" right="0.25" top="0.5083333333333333" bottom="0.57187500000000002" header="0.3" footer="0.3"/>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27</xdr:col>
                    <xdr:colOff>114300</xdr:colOff>
                    <xdr:row>70</xdr:row>
                    <xdr:rowOff>15240</xdr:rowOff>
                  </from>
                  <to>
                    <xdr:col>28</xdr:col>
                    <xdr:colOff>114300</xdr:colOff>
                    <xdr:row>73</xdr:row>
                    <xdr:rowOff>22860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27</xdr:col>
                    <xdr:colOff>106680</xdr:colOff>
                    <xdr:row>73</xdr:row>
                    <xdr:rowOff>0</xdr:rowOff>
                  </from>
                  <to>
                    <xdr:col>28</xdr:col>
                    <xdr:colOff>114300</xdr:colOff>
                    <xdr:row>76</xdr:row>
                    <xdr:rowOff>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27</xdr:col>
                    <xdr:colOff>114300</xdr:colOff>
                    <xdr:row>76</xdr:row>
                    <xdr:rowOff>0</xdr:rowOff>
                  </from>
                  <to>
                    <xdr:col>28</xdr:col>
                    <xdr:colOff>121920</xdr:colOff>
                    <xdr:row>78</xdr:row>
                    <xdr:rowOff>167640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1E773ED6-12B9-46ED-9406-48FD3EA4C082}">
          <x14:formula1>
            <xm:f>List!$D$2:$D$5</xm:f>
          </x14:formula1>
          <xm:sqref>I28:T30 AF28:AQ30</xm:sqref>
        </x14:dataValidation>
        <x14:dataValidation type="list" allowBlank="1" showInputMessage="1" showErrorMessage="1" xr:uid="{00000000-0002-0000-0100-000001000000}">
          <x14:formula1>
            <xm:f>List!$F$2:$F$3</xm:f>
          </x14:formula1>
          <xm:sqref>AV59</xm:sqref>
        </x14:dataValidation>
        <x14:dataValidation type="list" allowBlank="1" showInputMessage="1" showErrorMessage="1" xr:uid="{4443BA23-B400-4069-BF98-F58214087820}">
          <x14:formula1>
            <xm:f>List!$J$2:$J$3</xm:f>
          </x14:formula1>
          <xm:sqref>BH60:BJ65 BI59:BJ59 AV64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53"/>
    <pageSetUpPr fitToPage="1"/>
  </sheetPr>
  <dimension ref="A1:AV100"/>
  <sheetViews>
    <sheetView showZeros="0" view="pageBreakPreview" zoomScaleNormal="100" zoomScaleSheetLayoutView="100" workbookViewId="0">
      <pane xSplit="4" ySplit="17" topLeftCell="E18" activePane="bottomRight" state="frozen"/>
      <selection pane="topRight" activeCell="E1" sqref="E1"/>
      <selection pane="bottomLeft" activeCell="A17" sqref="A17"/>
      <selection pane="bottomRight" activeCell="K28" sqref="K28:O29"/>
    </sheetView>
  </sheetViews>
  <sheetFormatPr defaultColWidth="9.375" defaultRowHeight="13.2" outlineLevelCol="1"/>
  <cols>
    <col min="1" max="1" width="4" style="2" customWidth="1"/>
    <col min="2" max="2" width="3.375" style="2" customWidth="1"/>
    <col min="3" max="3" width="7" style="2" customWidth="1"/>
    <col min="4" max="4" width="3.375" style="2" customWidth="1"/>
    <col min="5" max="41" width="5" style="2" customWidth="1"/>
    <col min="42" max="42" width="9.5" style="2" hidden="1" customWidth="1" outlineLevel="1"/>
    <col min="43" max="43" width="10.625" style="2" hidden="1" customWidth="1" outlineLevel="1"/>
    <col min="44" max="44" width="10.5" style="2" hidden="1" customWidth="1" outlineLevel="1"/>
    <col min="45" max="45" width="6.875" style="2" hidden="1" customWidth="1" outlineLevel="1"/>
    <col min="46" max="46" width="26.625" hidden="1" customWidth="1" outlineLevel="1"/>
    <col min="47" max="47" width="9.375" style="2" collapsed="1"/>
    <col min="48" max="16384" width="9.375" style="2"/>
  </cols>
  <sheetData>
    <row r="1" spans="1:48" ht="14.4" customHeight="1">
      <c r="A1" s="916" t="s">
        <v>177</v>
      </c>
      <c r="B1" s="917"/>
      <c r="C1" s="917"/>
      <c r="D1" s="917"/>
      <c r="E1" s="918"/>
      <c r="F1" s="89"/>
      <c r="G1" s="943" t="s">
        <v>214</v>
      </c>
      <c r="H1" s="943"/>
      <c r="I1" s="943"/>
      <c r="J1" s="943"/>
      <c r="K1" s="943"/>
      <c r="L1" s="943"/>
      <c r="M1" s="943"/>
      <c r="N1" s="943"/>
      <c r="O1" s="943"/>
      <c r="P1" s="943"/>
      <c r="Q1" s="943"/>
      <c r="R1" s="943"/>
      <c r="S1" s="943"/>
      <c r="T1" s="943"/>
      <c r="U1" s="943"/>
      <c r="V1" s="943"/>
      <c r="W1" s="943"/>
      <c r="X1" s="943"/>
      <c r="Y1" s="943"/>
      <c r="Z1" s="943"/>
      <c r="AA1" s="943"/>
      <c r="AB1" s="943"/>
      <c r="AC1" s="943"/>
      <c r="AD1" s="943"/>
      <c r="AE1" s="943"/>
      <c r="AF1" s="89"/>
      <c r="AG1" s="925" t="s">
        <v>279</v>
      </c>
      <c r="AH1" s="926"/>
      <c r="AI1" s="926"/>
      <c r="AJ1" s="926"/>
      <c r="AK1" s="926"/>
      <c r="AL1" s="926"/>
      <c r="AM1" s="926"/>
      <c r="AN1" s="926"/>
      <c r="AO1" s="927"/>
    </row>
    <row r="2" spans="1:48" ht="14.4" customHeight="1">
      <c r="A2" s="919"/>
      <c r="B2" s="920"/>
      <c r="C2" s="920"/>
      <c r="D2" s="920"/>
      <c r="E2" s="921"/>
      <c r="F2" s="89"/>
      <c r="G2" s="943"/>
      <c r="H2" s="943"/>
      <c r="I2" s="943"/>
      <c r="J2" s="943"/>
      <c r="K2" s="943"/>
      <c r="L2" s="943"/>
      <c r="M2" s="943"/>
      <c r="N2" s="943"/>
      <c r="O2" s="943"/>
      <c r="P2" s="943"/>
      <c r="Q2" s="943"/>
      <c r="R2" s="943"/>
      <c r="S2" s="943"/>
      <c r="T2" s="943"/>
      <c r="U2" s="943"/>
      <c r="V2" s="943"/>
      <c r="W2" s="943"/>
      <c r="X2" s="943"/>
      <c r="Y2" s="943"/>
      <c r="Z2" s="943"/>
      <c r="AA2" s="943"/>
      <c r="AB2" s="943"/>
      <c r="AC2" s="943"/>
      <c r="AD2" s="943"/>
      <c r="AE2" s="943"/>
      <c r="AF2" s="89"/>
      <c r="AG2" s="928"/>
      <c r="AH2" s="929"/>
      <c r="AI2" s="929"/>
      <c r="AJ2" s="929"/>
      <c r="AK2" s="929"/>
      <c r="AL2" s="929"/>
      <c r="AM2" s="929"/>
      <c r="AN2" s="929"/>
      <c r="AO2" s="930"/>
    </row>
    <row r="3" spans="1:48" ht="14.4" customHeight="1">
      <c r="A3" s="919"/>
      <c r="B3" s="920"/>
      <c r="C3" s="920"/>
      <c r="D3" s="920"/>
      <c r="E3" s="921"/>
      <c r="F3" s="89"/>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89"/>
      <c r="AG3" s="928"/>
      <c r="AH3" s="929"/>
      <c r="AI3" s="929"/>
      <c r="AJ3" s="929"/>
      <c r="AK3" s="929"/>
      <c r="AL3" s="929"/>
      <c r="AM3" s="929"/>
      <c r="AN3" s="929"/>
      <c r="AO3" s="930"/>
    </row>
    <row r="4" spans="1:48" ht="14.4" customHeight="1">
      <c r="A4" s="919"/>
      <c r="B4" s="920"/>
      <c r="C4" s="920"/>
      <c r="D4" s="920"/>
      <c r="E4" s="921"/>
      <c r="F4" s="89"/>
      <c r="G4" s="944" t="s">
        <v>210</v>
      </c>
      <c r="H4" s="944"/>
      <c r="I4" s="944"/>
      <c r="J4" s="944"/>
      <c r="K4" s="944"/>
      <c r="L4" s="944"/>
      <c r="M4" s="944"/>
      <c r="N4" s="944"/>
      <c r="O4" s="944"/>
      <c r="P4" s="944"/>
      <c r="Q4" s="944"/>
      <c r="R4" s="944"/>
      <c r="S4" s="944"/>
      <c r="T4" s="944"/>
      <c r="U4" s="944"/>
      <c r="V4" s="944"/>
      <c r="W4" s="944"/>
      <c r="X4" s="944"/>
      <c r="Y4" s="944"/>
      <c r="Z4" s="944"/>
      <c r="AA4" s="944"/>
      <c r="AB4" s="944"/>
      <c r="AC4" s="944"/>
      <c r="AD4" s="944"/>
      <c r="AE4" s="944"/>
      <c r="AF4" s="89"/>
      <c r="AG4" s="928"/>
      <c r="AH4" s="929"/>
      <c r="AI4" s="929"/>
      <c r="AJ4" s="929"/>
      <c r="AK4" s="929"/>
      <c r="AL4" s="929"/>
      <c r="AM4" s="929"/>
      <c r="AN4" s="929"/>
      <c r="AO4" s="930"/>
    </row>
    <row r="5" spans="1:48" ht="15" customHeight="1" thickBot="1">
      <c r="A5" s="922"/>
      <c r="B5" s="923"/>
      <c r="C5" s="923"/>
      <c r="D5" s="923"/>
      <c r="E5" s="924"/>
      <c r="F5" s="89"/>
      <c r="G5" s="944"/>
      <c r="H5" s="944"/>
      <c r="I5" s="944"/>
      <c r="J5" s="944"/>
      <c r="K5" s="944"/>
      <c r="L5" s="944"/>
      <c r="M5" s="944"/>
      <c r="N5" s="944"/>
      <c r="O5" s="944"/>
      <c r="P5" s="944"/>
      <c r="Q5" s="944"/>
      <c r="R5" s="944"/>
      <c r="S5" s="944"/>
      <c r="T5" s="944"/>
      <c r="U5" s="944"/>
      <c r="V5" s="944"/>
      <c r="W5" s="944"/>
      <c r="X5" s="944"/>
      <c r="Y5" s="944"/>
      <c r="Z5" s="944"/>
      <c r="AA5" s="944"/>
      <c r="AB5" s="944"/>
      <c r="AC5" s="944"/>
      <c r="AD5" s="944"/>
      <c r="AE5" s="944"/>
      <c r="AF5" s="89"/>
      <c r="AG5" s="931"/>
      <c r="AH5" s="932"/>
      <c r="AI5" s="932"/>
      <c r="AJ5" s="932"/>
      <c r="AK5" s="932"/>
      <c r="AL5" s="932"/>
      <c r="AM5" s="932"/>
      <c r="AN5" s="932"/>
      <c r="AO5" s="933"/>
    </row>
    <row r="6" spans="1:48" ht="6.6" customHeight="1" thickBot="1">
      <c r="A6" s="171"/>
      <c r="B6" s="171"/>
      <c r="C6" s="171"/>
      <c r="D6" s="171"/>
      <c r="E6" s="171"/>
      <c r="F6" s="89"/>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89"/>
      <c r="AG6" s="172"/>
      <c r="AH6" s="172"/>
      <c r="AI6" s="172"/>
      <c r="AJ6" s="172"/>
      <c r="AK6" s="172"/>
      <c r="AL6" s="172"/>
      <c r="AM6" s="172"/>
      <c r="AN6" s="172"/>
      <c r="AO6" s="172"/>
    </row>
    <row r="7" spans="1:48" ht="12.6" customHeight="1" thickTop="1">
      <c r="A7" s="937" t="s">
        <v>197</v>
      </c>
      <c r="B7" s="938"/>
      <c r="C7" s="938"/>
      <c r="D7" s="938"/>
      <c r="E7" s="129"/>
      <c r="F7" s="849">
        <v>0.29166666666666669</v>
      </c>
      <c r="G7" s="849"/>
      <c r="H7" s="849">
        <v>0.33333333333333331</v>
      </c>
      <c r="I7" s="879"/>
      <c r="J7" s="850">
        <v>0.375</v>
      </c>
      <c r="K7" s="850"/>
      <c r="L7" s="850">
        <v>0.41666666666666669</v>
      </c>
      <c r="M7" s="851"/>
      <c r="N7" s="850">
        <v>0.45833333333333331</v>
      </c>
      <c r="O7" s="851"/>
      <c r="P7" s="850">
        <v>0.5</v>
      </c>
      <c r="Q7" s="851"/>
      <c r="R7" s="850">
        <v>0.54166666666666663</v>
      </c>
      <c r="S7" s="851"/>
      <c r="T7" s="850">
        <v>0.58333333333333337</v>
      </c>
      <c r="U7" s="851"/>
      <c r="V7" s="850">
        <v>0.625</v>
      </c>
      <c r="W7" s="851"/>
      <c r="X7" s="850">
        <v>0.66666666666666663</v>
      </c>
      <c r="Y7" s="851"/>
      <c r="Z7" s="850">
        <v>0.70833333333333337</v>
      </c>
      <c r="AA7" s="850"/>
      <c r="AB7" s="850">
        <v>0.75</v>
      </c>
      <c r="AC7" s="851"/>
      <c r="AD7" s="850">
        <v>0.79166666666666663</v>
      </c>
      <c r="AE7" s="851"/>
      <c r="AF7" s="850">
        <v>0.83333333333333337</v>
      </c>
      <c r="AG7" s="851"/>
      <c r="AH7" s="850">
        <v>0.875</v>
      </c>
      <c r="AI7" s="851"/>
      <c r="AJ7" s="850">
        <v>0.91666666666666663</v>
      </c>
      <c r="AK7" s="851"/>
      <c r="AL7" s="130"/>
      <c r="AM7" s="131"/>
      <c r="AN7" s="97"/>
      <c r="AO7" s="97"/>
      <c r="AP7" s="887" t="s">
        <v>81</v>
      </c>
      <c r="AQ7" s="888"/>
      <c r="AR7" s="889"/>
      <c r="AS7" s="2">
        <v>1</v>
      </c>
      <c r="AT7" s="37">
        <f>MAX(AT8:AT59)</f>
        <v>0</v>
      </c>
      <c r="AU7" s="652" t="s">
        <v>111</v>
      </c>
      <c r="AV7" s="654"/>
    </row>
    <row r="8" spans="1:48" ht="12.6" customHeight="1">
      <c r="A8" s="939"/>
      <c r="B8" s="940"/>
      <c r="C8" s="940"/>
      <c r="D8" s="940"/>
      <c r="E8" s="860">
        <v>0.27083333333333331</v>
      </c>
      <c r="F8" s="861"/>
      <c r="G8" s="881">
        <v>0.3125</v>
      </c>
      <c r="H8" s="861"/>
      <c r="I8" s="874">
        <v>0.35416666666666669</v>
      </c>
      <c r="J8" s="875"/>
      <c r="K8" s="871">
        <v>0.39583333333333331</v>
      </c>
      <c r="L8" s="873"/>
      <c r="M8" s="871"/>
      <c r="N8" s="873"/>
      <c r="O8" s="871">
        <v>0.47916666666666669</v>
      </c>
      <c r="P8" s="873"/>
      <c r="Q8" s="871">
        <v>0.52083333333333337</v>
      </c>
      <c r="R8" s="873"/>
      <c r="S8" s="871">
        <v>0.5625</v>
      </c>
      <c r="T8" s="873"/>
      <c r="U8" s="871"/>
      <c r="V8" s="873"/>
      <c r="W8" s="871"/>
      <c r="X8" s="874"/>
      <c r="Y8" s="871">
        <v>0.69444444444444453</v>
      </c>
      <c r="Z8" s="874"/>
      <c r="AA8" s="871">
        <v>0.72916666666666663</v>
      </c>
      <c r="AB8" s="872"/>
      <c r="AC8" s="871"/>
      <c r="AD8" s="873"/>
      <c r="AE8" s="871">
        <v>0.8125</v>
      </c>
      <c r="AF8" s="873"/>
      <c r="AG8" s="871"/>
      <c r="AH8" s="873"/>
      <c r="AI8" s="871"/>
      <c r="AJ8" s="873"/>
      <c r="AK8" s="871">
        <v>0.9375</v>
      </c>
      <c r="AL8" s="897"/>
      <c r="AM8" s="132"/>
      <c r="AN8" s="98"/>
      <c r="AO8" s="98"/>
      <c r="AP8" s="890"/>
      <c r="AQ8" s="891"/>
      <c r="AR8" s="892"/>
      <c r="AS8" s="2">
        <v>2</v>
      </c>
      <c r="AU8" s="655"/>
      <c r="AV8" s="657"/>
    </row>
    <row r="9" spans="1:48" ht="12.6" customHeight="1">
      <c r="A9" s="939"/>
      <c r="B9" s="940"/>
      <c r="C9" s="940"/>
      <c r="D9" s="940"/>
      <c r="E9" s="94"/>
      <c r="F9" s="64"/>
      <c r="G9" s="64"/>
      <c r="H9" s="64"/>
      <c r="I9" s="64"/>
      <c r="J9" s="65"/>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95"/>
      <c r="AM9" s="133"/>
      <c r="AN9" s="90"/>
      <c r="AO9" s="90"/>
      <c r="AP9" s="890"/>
      <c r="AQ9" s="891"/>
      <c r="AR9" s="892"/>
      <c r="AS9" s="2">
        <v>3</v>
      </c>
      <c r="AU9" s="655"/>
      <c r="AV9" s="657"/>
    </row>
    <row r="10" spans="1:48" ht="12.6" customHeight="1" thickBot="1">
      <c r="A10" s="941"/>
      <c r="B10" s="942"/>
      <c r="C10" s="942"/>
      <c r="D10" s="942"/>
      <c r="E10" s="855"/>
      <c r="F10" s="852" t="s">
        <v>215</v>
      </c>
      <c r="G10" s="858" t="s">
        <v>45</v>
      </c>
      <c r="H10" s="67" t="s">
        <v>55</v>
      </c>
      <c r="I10" s="66"/>
      <c r="J10" s="66"/>
      <c r="K10" s="68"/>
      <c r="L10" s="66"/>
      <c r="M10" s="66"/>
      <c r="N10" s="66"/>
      <c r="O10" s="66"/>
      <c r="P10" s="69"/>
      <c r="Q10" s="66"/>
      <c r="R10" s="66"/>
      <c r="S10" s="69"/>
      <c r="T10" s="69"/>
      <c r="U10" s="70"/>
      <c r="V10" s="70"/>
      <c r="W10" s="70"/>
      <c r="X10" s="70"/>
      <c r="Y10" s="66"/>
      <c r="Z10" s="739" t="s">
        <v>168</v>
      </c>
      <c r="AA10" s="742" t="s">
        <v>44</v>
      </c>
      <c r="AB10" s="72"/>
      <c r="AC10" s="66"/>
      <c r="AD10" s="66"/>
      <c r="AE10" s="66"/>
      <c r="AF10" s="69"/>
      <c r="AG10" s="66"/>
      <c r="AH10" s="66"/>
      <c r="AI10" s="66"/>
      <c r="AJ10" s="72"/>
      <c r="AK10" s="905" t="s">
        <v>216</v>
      </c>
      <c r="AL10" s="903" t="s">
        <v>217</v>
      </c>
      <c r="AM10" s="73"/>
      <c r="AN10" s="73"/>
      <c r="AO10" s="73"/>
      <c r="AP10" s="893" t="s">
        <v>58</v>
      </c>
      <c r="AQ10" s="895" t="s">
        <v>57</v>
      </c>
      <c r="AR10" s="899" t="s">
        <v>56</v>
      </c>
      <c r="AS10" s="2">
        <v>4</v>
      </c>
      <c r="AU10" s="658"/>
      <c r="AV10" s="660"/>
    </row>
    <row r="11" spans="1:48" ht="12.6" customHeight="1" thickTop="1" thickBot="1">
      <c r="A11" s="89"/>
      <c r="B11" s="89"/>
      <c r="C11" s="89"/>
      <c r="D11" s="89"/>
      <c r="E11" s="856"/>
      <c r="F11" s="853"/>
      <c r="G11" s="859"/>
      <c r="H11" s="876" t="s">
        <v>55</v>
      </c>
      <c r="I11" s="877"/>
      <c r="J11" s="878"/>
      <c r="K11" s="862" t="s">
        <v>54</v>
      </c>
      <c r="L11" s="863"/>
      <c r="M11" s="863"/>
      <c r="N11" s="863"/>
      <c r="O11" s="863"/>
      <c r="P11" s="864"/>
      <c r="Q11" s="73"/>
      <c r="R11" s="73"/>
      <c r="S11" s="865" t="s">
        <v>53</v>
      </c>
      <c r="T11" s="866"/>
      <c r="U11" s="866"/>
      <c r="V11" s="866"/>
      <c r="W11" s="866"/>
      <c r="X11" s="866"/>
      <c r="Y11" s="867"/>
      <c r="Z11" s="740"/>
      <c r="AA11" s="743"/>
      <c r="AB11" s="862" t="s">
        <v>52</v>
      </c>
      <c r="AC11" s="863"/>
      <c r="AD11" s="863"/>
      <c r="AE11" s="863"/>
      <c r="AF11" s="863"/>
      <c r="AG11" s="863"/>
      <c r="AH11" s="863"/>
      <c r="AI11" s="863"/>
      <c r="AJ11" s="863"/>
      <c r="AK11" s="906"/>
      <c r="AL11" s="904"/>
      <c r="AM11" s="73"/>
      <c r="AN11" s="73"/>
      <c r="AO11" s="73"/>
      <c r="AP11" s="893"/>
      <c r="AQ11" s="895"/>
      <c r="AR11" s="899"/>
      <c r="AS11" s="2">
        <v>5</v>
      </c>
    </row>
    <row r="12" spans="1:48" ht="12.6" customHeight="1">
      <c r="A12" s="934" t="s">
        <v>164</v>
      </c>
      <c r="B12" s="935"/>
      <c r="C12" s="935"/>
      <c r="D12" s="935"/>
      <c r="E12" s="856"/>
      <c r="F12" s="853"/>
      <c r="G12" s="859"/>
      <c r="H12" s="75"/>
      <c r="I12" s="76"/>
      <c r="J12" s="862" t="s">
        <v>169</v>
      </c>
      <c r="K12" s="863"/>
      <c r="L12" s="863"/>
      <c r="M12" s="863"/>
      <c r="N12" s="863"/>
      <c r="O12" s="863"/>
      <c r="P12" s="864"/>
      <c r="Q12" s="73"/>
      <c r="R12" s="862" t="s">
        <v>170</v>
      </c>
      <c r="S12" s="863"/>
      <c r="T12" s="863"/>
      <c r="U12" s="863"/>
      <c r="V12" s="863"/>
      <c r="W12" s="863"/>
      <c r="X12" s="863"/>
      <c r="Y12" s="864"/>
      <c r="Z12" s="740"/>
      <c r="AA12" s="743"/>
      <c r="AB12" s="78"/>
      <c r="AC12" s="79"/>
      <c r="AD12" s="79"/>
      <c r="AE12" s="79"/>
      <c r="AF12" s="79"/>
      <c r="AG12" s="79"/>
      <c r="AH12" s="79"/>
      <c r="AI12" s="79"/>
      <c r="AJ12" s="79"/>
      <c r="AK12" s="906"/>
      <c r="AL12" s="904"/>
      <c r="AM12" s="73"/>
      <c r="AN12" s="73"/>
      <c r="AO12" s="73"/>
      <c r="AP12" s="893"/>
      <c r="AQ12" s="895"/>
      <c r="AR12" s="899"/>
    </row>
    <row r="13" spans="1:48" ht="12.6" customHeight="1" thickBot="1">
      <c r="A13" s="936"/>
      <c r="B13" s="790"/>
      <c r="C13" s="790"/>
      <c r="D13" s="790"/>
      <c r="E13" s="856"/>
      <c r="F13" s="853"/>
      <c r="G13" s="859"/>
      <c r="H13" s="880" t="s">
        <v>51</v>
      </c>
      <c r="I13" s="869"/>
      <c r="J13" s="870"/>
      <c r="K13" s="73"/>
      <c r="L13" s="73"/>
      <c r="M13" s="73"/>
      <c r="N13" s="73"/>
      <c r="O13" s="81"/>
      <c r="P13" s="868" t="s">
        <v>50</v>
      </c>
      <c r="Q13" s="869"/>
      <c r="R13" s="869"/>
      <c r="S13" s="870"/>
      <c r="T13" s="735" t="s">
        <v>219</v>
      </c>
      <c r="U13" s="735"/>
      <c r="V13" s="735"/>
      <c r="W13" s="735"/>
      <c r="X13" s="735"/>
      <c r="Y13" s="736"/>
      <c r="Z13" s="740"/>
      <c r="AA13" s="743"/>
      <c r="AB13" s="868" t="s">
        <v>49</v>
      </c>
      <c r="AC13" s="869"/>
      <c r="AD13" s="869"/>
      <c r="AE13" s="870"/>
      <c r="AF13" s="82"/>
      <c r="AG13" s="77"/>
      <c r="AH13" s="77"/>
      <c r="AI13" s="77"/>
      <c r="AJ13" s="77"/>
      <c r="AK13" s="906"/>
      <c r="AL13" s="904"/>
      <c r="AM13" s="73"/>
      <c r="AN13" s="96"/>
      <c r="AO13" s="96"/>
      <c r="AP13" s="893"/>
      <c r="AQ13" s="895"/>
      <c r="AR13" s="899"/>
      <c r="AS13" s="2">
        <v>6</v>
      </c>
    </row>
    <row r="14" spans="1:48" ht="12.6" customHeight="1">
      <c r="A14" s="908" t="str">
        <f>利用申込書!G7</f>
        <v/>
      </c>
      <c r="B14" s="909"/>
      <c r="C14" s="909"/>
      <c r="D14" s="909"/>
      <c r="E14" s="856"/>
      <c r="F14" s="853"/>
      <c r="G14" s="859"/>
      <c r="H14" s="80"/>
      <c r="I14" s="915"/>
      <c r="J14" s="70"/>
      <c r="K14" s="71"/>
      <c r="L14" s="885" t="s">
        <v>48</v>
      </c>
      <c r="M14" s="885"/>
      <c r="N14" s="885"/>
      <c r="O14" s="886"/>
      <c r="P14" s="71"/>
      <c r="Q14" s="70"/>
      <c r="R14" s="70"/>
      <c r="S14" s="83"/>
      <c r="T14" s="737"/>
      <c r="U14" s="737"/>
      <c r="V14" s="737"/>
      <c r="W14" s="737"/>
      <c r="X14" s="737"/>
      <c r="Y14" s="738"/>
      <c r="Z14" s="740"/>
      <c r="AA14" s="743"/>
      <c r="AB14" s="84"/>
      <c r="AC14" s="85"/>
      <c r="AD14" s="85"/>
      <c r="AE14" s="85"/>
      <c r="AF14" s="86"/>
      <c r="AG14" s="86"/>
      <c r="AH14" s="86"/>
      <c r="AI14" s="86"/>
      <c r="AJ14" s="86"/>
      <c r="AK14" s="906"/>
      <c r="AL14" s="904"/>
      <c r="AM14" s="73"/>
      <c r="AN14" s="73"/>
      <c r="AO14" s="73"/>
      <c r="AP14" s="893"/>
      <c r="AQ14" s="895"/>
      <c r="AR14" s="899"/>
      <c r="AS14" s="2">
        <v>7</v>
      </c>
    </row>
    <row r="15" spans="1:48" ht="12.6" customHeight="1">
      <c r="A15" s="910"/>
      <c r="B15" s="911"/>
      <c r="C15" s="911"/>
      <c r="D15" s="911"/>
      <c r="E15" s="856"/>
      <c r="F15" s="853"/>
      <c r="G15" s="859"/>
      <c r="H15" s="80"/>
      <c r="I15" s="915"/>
      <c r="J15" s="70"/>
      <c r="K15" s="87"/>
      <c r="L15" s="885"/>
      <c r="M15" s="885"/>
      <c r="N15" s="885"/>
      <c r="O15" s="886"/>
      <c r="P15" s="71"/>
      <c r="Q15" s="70"/>
      <c r="R15" s="70"/>
      <c r="S15" s="88"/>
      <c r="T15" s="737"/>
      <c r="U15" s="737"/>
      <c r="V15" s="737"/>
      <c r="W15" s="737"/>
      <c r="X15" s="737"/>
      <c r="Y15" s="738"/>
      <c r="Z15" s="740"/>
      <c r="AA15" s="743"/>
      <c r="AB15" s="901" t="s">
        <v>47</v>
      </c>
      <c r="AC15" s="902"/>
      <c r="AD15" s="902"/>
      <c r="AE15" s="902"/>
      <c r="AF15" s="902"/>
      <c r="AG15" s="902"/>
      <c r="AH15" s="902"/>
      <c r="AI15" s="902"/>
      <c r="AJ15" s="902"/>
      <c r="AK15" s="906"/>
      <c r="AL15" s="904"/>
      <c r="AM15" s="73"/>
      <c r="AN15" s="73"/>
      <c r="AO15" s="73"/>
      <c r="AP15" s="893"/>
      <c r="AQ15" s="895"/>
      <c r="AR15" s="899"/>
      <c r="AS15" s="2">
        <v>8</v>
      </c>
    </row>
    <row r="16" spans="1:48" ht="12.6" customHeight="1" thickBot="1">
      <c r="A16" s="910"/>
      <c r="B16" s="911"/>
      <c r="C16" s="911"/>
      <c r="D16" s="911"/>
      <c r="E16" s="857"/>
      <c r="F16" s="854"/>
      <c r="G16" s="859"/>
      <c r="H16" s="80"/>
      <c r="I16" s="70"/>
      <c r="J16" s="74"/>
      <c r="K16" s="162"/>
      <c r="L16" s="70"/>
      <c r="M16" s="163"/>
      <c r="N16" s="163"/>
      <c r="O16" s="163"/>
      <c r="P16" s="71"/>
      <c r="Q16" s="163"/>
      <c r="R16" s="163"/>
      <c r="S16" s="164"/>
      <c r="T16" s="70"/>
      <c r="U16" s="163"/>
      <c r="V16" s="163"/>
      <c r="W16" s="163"/>
      <c r="X16" s="163"/>
      <c r="Y16" s="163"/>
      <c r="Z16" s="741"/>
      <c r="AA16" s="743"/>
      <c r="AB16" s="70"/>
      <c r="AC16" s="163"/>
      <c r="AD16" s="163"/>
      <c r="AE16" s="163"/>
      <c r="AF16" s="71"/>
      <c r="AG16" s="163"/>
      <c r="AH16" s="163"/>
      <c r="AI16" s="163"/>
      <c r="AJ16" s="163"/>
      <c r="AK16" s="906"/>
      <c r="AL16" s="904"/>
      <c r="AM16" s="73"/>
      <c r="AN16" s="73"/>
      <c r="AO16" s="73"/>
      <c r="AP16" s="893"/>
      <c r="AQ16" s="895"/>
      <c r="AR16" s="899"/>
      <c r="AS16" s="2">
        <v>9</v>
      </c>
    </row>
    <row r="17" spans="1:45" ht="7.8" customHeight="1" thickTop="1" thickBot="1">
      <c r="A17" s="912"/>
      <c r="B17" s="913"/>
      <c r="C17" s="913"/>
      <c r="D17" s="914"/>
      <c r="E17" s="907"/>
      <c r="F17" s="907"/>
      <c r="G17" s="907"/>
      <c r="H17" s="907"/>
      <c r="I17" s="907"/>
      <c r="J17" s="907"/>
      <c r="K17" s="907"/>
      <c r="L17" s="907"/>
      <c r="M17" s="907"/>
      <c r="N17" s="907"/>
      <c r="O17" s="907"/>
      <c r="P17" s="907"/>
      <c r="Q17" s="907"/>
      <c r="R17" s="907"/>
      <c r="S17" s="907"/>
      <c r="T17" s="907"/>
      <c r="U17" s="907"/>
      <c r="V17" s="907"/>
      <c r="W17" s="907"/>
      <c r="X17" s="907"/>
      <c r="Y17" s="907"/>
      <c r="Z17" s="907"/>
      <c r="AA17" s="907"/>
      <c r="AB17" s="907"/>
      <c r="AC17" s="907"/>
      <c r="AD17" s="907"/>
      <c r="AE17" s="907"/>
      <c r="AF17" s="907"/>
      <c r="AG17" s="907"/>
      <c r="AH17" s="907"/>
      <c r="AI17" s="907"/>
      <c r="AJ17" s="907"/>
      <c r="AK17" s="907"/>
      <c r="AL17" s="907"/>
      <c r="AM17" s="93"/>
      <c r="AN17" s="93"/>
      <c r="AO17" s="73"/>
      <c r="AP17" s="894"/>
      <c r="AQ17" s="896"/>
      <c r="AR17" s="900"/>
      <c r="AS17" s="2">
        <v>11</v>
      </c>
    </row>
    <row r="18" spans="1:45" ht="9" customHeight="1">
      <c r="A18" s="766" t="s">
        <v>188</v>
      </c>
      <c r="B18" s="768" t="s">
        <v>162</v>
      </c>
      <c r="C18" s="841" t="s">
        <v>175</v>
      </c>
      <c r="D18" s="842"/>
      <c r="E18" s="812"/>
      <c r="F18" s="815" t="s">
        <v>215</v>
      </c>
      <c r="G18" s="818" t="s">
        <v>45</v>
      </c>
      <c r="H18" s="726" t="s">
        <v>274</v>
      </c>
      <c r="I18" s="727"/>
      <c r="J18" s="728"/>
      <c r="K18" s="701"/>
      <c r="L18" s="702"/>
      <c r="M18" s="702"/>
      <c r="N18" s="702"/>
      <c r="O18" s="713"/>
      <c r="P18" s="707"/>
      <c r="Q18" s="708"/>
      <c r="R18" s="708"/>
      <c r="S18" s="709"/>
      <c r="T18" s="701"/>
      <c r="U18" s="702"/>
      <c r="V18" s="702"/>
      <c r="W18" s="702"/>
      <c r="X18" s="702"/>
      <c r="Y18" s="713"/>
      <c r="Z18" s="771" t="s">
        <v>168</v>
      </c>
      <c r="AA18" s="774" t="s">
        <v>44</v>
      </c>
      <c r="AB18" s="707"/>
      <c r="AC18" s="708"/>
      <c r="AD18" s="708"/>
      <c r="AE18" s="709"/>
      <c r="AF18" s="701"/>
      <c r="AG18" s="702"/>
      <c r="AH18" s="702"/>
      <c r="AI18" s="702"/>
      <c r="AJ18" s="703"/>
      <c r="AK18" s="777" t="s">
        <v>216</v>
      </c>
      <c r="AL18" s="780" t="s">
        <v>217</v>
      </c>
      <c r="AM18" s="744" t="s">
        <v>174</v>
      </c>
      <c r="AN18" s="745"/>
      <c r="AO18" s="746"/>
      <c r="AP18" s="91"/>
      <c r="AQ18" s="91"/>
      <c r="AR18" s="92"/>
    </row>
    <row r="19" spans="1:45" ht="9" customHeight="1" thickBot="1">
      <c r="A19" s="767"/>
      <c r="B19" s="769"/>
      <c r="C19" s="843"/>
      <c r="D19" s="844"/>
      <c r="E19" s="813"/>
      <c r="F19" s="816"/>
      <c r="G19" s="819"/>
      <c r="H19" s="729"/>
      <c r="I19" s="730"/>
      <c r="J19" s="731"/>
      <c r="K19" s="704"/>
      <c r="L19" s="705"/>
      <c r="M19" s="705"/>
      <c r="N19" s="705"/>
      <c r="O19" s="714"/>
      <c r="P19" s="710"/>
      <c r="Q19" s="711"/>
      <c r="R19" s="711"/>
      <c r="S19" s="712"/>
      <c r="T19" s="704"/>
      <c r="U19" s="705"/>
      <c r="V19" s="705"/>
      <c r="W19" s="705"/>
      <c r="X19" s="705"/>
      <c r="Y19" s="714"/>
      <c r="Z19" s="772"/>
      <c r="AA19" s="775"/>
      <c r="AB19" s="710"/>
      <c r="AC19" s="711"/>
      <c r="AD19" s="711"/>
      <c r="AE19" s="712"/>
      <c r="AF19" s="704"/>
      <c r="AG19" s="705"/>
      <c r="AH19" s="705"/>
      <c r="AI19" s="705"/>
      <c r="AJ19" s="706"/>
      <c r="AK19" s="778"/>
      <c r="AL19" s="781"/>
      <c r="AM19" s="747"/>
      <c r="AN19" s="748"/>
      <c r="AO19" s="749"/>
      <c r="AP19" s="91"/>
      <c r="AQ19" s="91"/>
      <c r="AR19" s="92"/>
    </row>
    <row r="20" spans="1:45" ht="9" customHeight="1">
      <c r="A20" s="767"/>
      <c r="B20" s="769"/>
      <c r="C20" s="793" t="s">
        <v>46</v>
      </c>
      <c r="D20" s="794"/>
      <c r="E20" s="813"/>
      <c r="F20" s="816"/>
      <c r="G20" s="820"/>
      <c r="H20" s="729"/>
      <c r="I20" s="730"/>
      <c r="J20" s="731"/>
      <c r="K20" s="783"/>
      <c r="L20" s="783"/>
      <c r="M20" s="783"/>
      <c r="N20" s="783"/>
      <c r="O20" s="783"/>
      <c r="P20" s="798"/>
      <c r="Q20" s="799"/>
      <c r="R20" s="799"/>
      <c r="S20" s="800"/>
      <c r="T20" s="783"/>
      <c r="U20" s="783"/>
      <c r="V20" s="783"/>
      <c r="W20" s="783"/>
      <c r="X20" s="783"/>
      <c r="Y20" s="804"/>
      <c r="Z20" s="772"/>
      <c r="AA20" s="775"/>
      <c r="AB20" s="798"/>
      <c r="AC20" s="799"/>
      <c r="AD20" s="799"/>
      <c r="AE20" s="800"/>
      <c r="AF20" s="783"/>
      <c r="AG20" s="783"/>
      <c r="AH20" s="783"/>
      <c r="AI20" s="783"/>
      <c r="AJ20" s="784"/>
      <c r="AK20" s="778"/>
      <c r="AL20" s="781"/>
      <c r="AM20" s="750"/>
      <c r="AN20" s="751"/>
      <c r="AO20" s="752"/>
      <c r="AP20" s="883"/>
      <c r="AQ20" s="883"/>
      <c r="AR20" s="883"/>
      <c r="AS20" s="2">
        <v>12</v>
      </c>
    </row>
    <row r="21" spans="1:45" ht="9" customHeight="1">
      <c r="A21" s="767"/>
      <c r="B21" s="769"/>
      <c r="C21" s="793"/>
      <c r="D21" s="794"/>
      <c r="E21" s="813"/>
      <c r="F21" s="816"/>
      <c r="G21" s="820"/>
      <c r="H21" s="729"/>
      <c r="I21" s="730"/>
      <c r="J21" s="731"/>
      <c r="K21" s="785"/>
      <c r="L21" s="785"/>
      <c r="M21" s="785"/>
      <c r="N21" s="785"/>
      <c r="O21" s="785"/>
      <c r="P21" s="798"/>
      <c r="Q21" s="799"/>
      <c r="R21" s="799"/>
      <c r="S21" s="800"/>
      <c r="T21" s="785"/>
      <c r="U21" s="785"/>
      <c r="V21" s="785"/>
      <c r="W21" s="785"/>
      <c r="X21" s="785"/>
      <c r="Y21" s="805"/>
      <c r="Z21" s="772"/>
      <c r="AA21" s="775"/>
      <c r="AB21" s="798"/>
      <c r="AC21" s="799"/>
      <c r="AD21" s="799"/>
      <c r="AE21" s="800"/>
      <c r="AF21" s="785"/>
      <c r="AG21" s="785"/>
      <c r="AH21" s="785"/>
      <c r="AI21" s="785"/>
      <c r="AJ21" s="786"/>
      <c r="AK21" s="778"/>
      <c r="AL21" s="781"/>
      <c r="AM21" s="753"/>
      <c r="AN21" s="754"/>
      <c r="AO21" s="755"/>
      <c r="AP21" s="884"/>
      <c r="AQ21" s="884"/>
      <c r="AR21" s="884"/>
      <c r="AS21" s="2">
        <v>14</v>
      </c>
    </row>
    <row r="22" spans="1:45" ht="9" customHeight="1">
      <c r="A22" s="767"/>
      <c r="B22" s="769"/>
      <c r="C22" s="793" t="s">
        <v>42</v>
      </c>
      <c r="D22" s="794"/>
      <c r="E22" s="813"/>
      <c r="F22" s="816"/>
      <c r="G22" s="820"/>
      <c r="H22" s="729"/>
      <c r="I22" s="730"/>
      <c r="J22" s="731"/>
      <c r="K22" s="791"/>
      <c r="L22" s="791"/>
      <c r="M22" s="791"/>
      <c r="N22" s="791"/>
      <c r="O22" s="791"/>
      <c r="P22" s="798"/>
      <c r="Q22" s="799"/>
      <c r="R22" s="799"/>
      <c r="S22" s="800"/>
      <c r="T22" s="791"/>
      <c r="U22" s="791"/>
      <c r="V22" s="791"/>
      <c r="W22" s="791"/>
      <c r="X22" s="791"/>
      <c r="Y22" s="808"/>
      <c r="Z22" s="772"/>
      <c r="AA22" s="775"/>
      <c r="AB22" s="798"/>
      <c r="AC22" s="799"/>
      <c r="AD22" s="799"/>
      <c r="AE22" s="800"/>
      <c r="AF22" s="791"/>
      <c r="AG22" s="791"/>
      <c r="AH22" s="791"/>
      <c r="AI22" s="791"/>
      <c r="AJ22" s="810"/>
      <c r="AK22" s="778"/>
      <c r="AL22" s="781"/>
      <c r="AM22" s="747"/>
      <c r="AN22" s="748"/>
      <c r="AO22" s="749"/>
      <c r="AP22" s="884"/>
      <c r="AQ22" s="884"/>
      <c r="AR22" s="884"/>
    </row>
    <row r="23" spans="1:45" ht="9" customHeight="1" thickBot="1">
      <c r="A23" s="767"/>
      <c r="B23" s="770"/>
      <c r="C23" s="806"/>
      <c r="D23" s="807"/>
      <c r="E23" s="813"/>
      <c r="F23" s="816"/>
      <c r="G23" s="820"/>
      <c r="H23" s="729"/>
      <c r="I23" s="730"/>
      <c r="J23" s="731"/>
      <c r="K23" s="792"/>
      <c r="L23" s="792"/>
      <c r="M23" s="792"/>
      <c r="N23" s="792"/>
      <c r="O23" s="792"/>
      <c r="P23" s="801"/>
      <c r="Q23" s="802"/>
      <c r="R23" s="802"/>
      <c r="S23" s="803"/>
      <c r="T23" s="792"/>
      <c r="U23" s="792"/>
      <c r="V23" s="792"/>
      <c r="W23" s="792"/>
      <c r="X23" s="792"/>
      <c r="Y23" s="809"/>
      <c r="Z23" s="772"/>
      <c r="AA23" s="775"/>
      <c r="AB23" s="801"/>
      <c r="AC23" s="802"/>
      <c r="AD23" s="802"/>
      <c r="AE23" s="803"/>
      <c r="AF23" s="792"/>
      <c r="AG23" s="792"/>
      <c r="AH23" s="792"/>
      <c r="AI23" s="792"/>
      <c r="AJ23" s="811"/>
      <c r="AK23" s="778"/>
      <c r="AL23" s="781"/>
      <c r="AM23" s="756"/>
      <c r="AN23" s="757"/>
      <c r="AO23" s="758"/>
      <c r="AP23" s="882" t="b">
        <v>0</v>
      </c>
      <c r="AQ23" s="882" t="b">
        <v>0</v>
      </c>
      <c r="AR23" s="882" t="b">
        <v>0</v>
      </c>
      <c r="AS23" s="2">
        <v>16</v>
      </c>
    </row>
    <row r="24" spans="1:45" ht="9" customHeight="1" thickBot="1">
      <c r="A24" s="721" t="str">
        <f>IF('はじめに！'!$F$7&gt;0,'はじめに！'!$I$7,"/")</f>
        <v/>
      </c>
      <c r="B24" s="723" t="s">
        <v>218</v>
      </c>
      <c r="C24" s="841" t="s">
        <v>176</v>
      </c>
      <c r="D24" s="842"/>
      <c r="E24" s="813"/>
      <c r="F24" s="816"/>
      <c r="G24" s="820"/>
      <c r="H24" s="729"/>
      <c r="I24" s="730"/>
      <c r="J24" s="731"/>
      <c r="K24" s="701"/>
      <c r="L24" s="702"/>
      <c r="M24" s="702"/>
      <c r="N24" s="702"/>
      <c r="O24" s="713"/>
      <c r="P24" s="832"/>
      <c r="Q24" s="833"/>
      <c r="R24" s="833"/>
      <c r="S24" s="834"/>
      <c r="T24" s="701"/>
      <c r="U24" s="702"/>
      <c r="V24" s="702"/>
      <c r="W24" s="702"/>
      <c r="X24" s="702"/>
      <c r="Y24" s="713"/>
      <c r="Z24" s="772"/>
      <c r="AA24" s="775"/>
      <c r="AB24" s="832"/>
      <c r="AC24" s="833"/>
      <c r="AD24" s="833"/>
      <c r="AE24" s="834"/>
      <c r="AF24" s="701"/>
      <c r="AG24" s="702"/>
      <c r="AH24" s="702"/>
      <c r="AI24" s="702"/>
      <c r="AJ24" s="703"/>
      <c r="AK24" s="778"/>
      <c r="AL24" s="781"/>
      <c r="AM24" s="759" t="s">
        <v>220</v>
      </c>
      <c r="AN24" s="760"/>
      <c r="AO24" s="761"/>
      <c r="AP24" s="882"/>
      <c r="AQ24" s="882"/>
      <c r="AR24" s="882"/>
      <c r="AS24" s="2">
        <v>18</v>
      </c>
    </row>
    <row r="25" spans="1:45" ht="9" customHeight="1" thickBot="1">
      <c r="A25" s="721"/>
      <c r="B25" s="724"/>
      <c r="C25" s="843"/>
      <c r="D25" s="844"/>
      <c r="E25" s="813"/>
      <c r="F25" s="816"/>
      <c r="G25" s="820"/>
      <c r="H25" s="729"/>
      <c r="I25" s="730"/>
      <c r="J25" s="731"/>
      <c r="K25" s="704"/>
      <c r="L25" s="705"/>
      <c r="M25" s="705"/>
      <c r="N25" s="705"/>
      <c r="O25" s="714"/>
      <c r="P25" s="835"/>
      <c r="Q25" s="836"/>
      <c r="R25" s="836"/>
      <c r="S25" s="837"/>
      <c r="T25" s="704"/>
      <c r="U25" s="705"/>
      <c r="V25" s="705"/>
      <c r="W25" s="705"/>
      <c r="X25" s="705"/>
      <c r="Y25" s="714"/>
      <c r="Z25" s="772"/>
      <c r="AA25" s="775"/>
      <c r="AB25" s="835"/>
      <c r="AC25" s="836"/>
      <c r="AD25" s="836"/>
      <c r="AE25" s="837"/>
      <c r="AF25" s="704"/>
      <c r="AG25" s="705"/>
      <c r="AH25" s="705"/>
      <c r="AI25" s="705"/>
      <c r="AJ25" s="706"/>
      <c r="AK25" s="778"/>
      <c r="AL25" s="781"/>
      <c r="AM25" s="759"/>
      <c r="AN25" s="760"/>
      <c r="AO25" s="761"/>
      <c r="AP25" s="174"/>
      <c r="AQ25" s="174"/>
      <c r="AR25" s="174"/>
    </row>
    <row r="26" spans="1:45" ht="9" customHeight="1" thickBot="1">
      <c r="A26" s="721"/>
      <c r="B26" s="724"/>
      <c r="C26" s="822" t="s">
        <v>43</v>
      </c>
      <c r="D26" s="793"/>
      <c r="E26" s="813"/>
      <c r="F26" s="816"/>
      <c r="G26" s="820"/>
      <c r="H26" s="729"/>
      <c r="I26" s="730"/>
      <c r="J26" s="731"/>
      <c r="K26" s="783"/>
      <c r="L26" s="783"/>
      <c r="M26" s="783"/>
      <c r="N26" s="783"/>
      <c r="O26" s="783"/>
      <c r="P26" s="835"/>
      <c r="Q26" s="836"/>
      <c r="R26" s="836"/>
      <c r="S26" s="837"/>
      <c r="T26" s="783"/>
      <c r="U26" s="783"/>
      <c r="V26" s="783"/>
      <c r="W26" s="783"/>
      <c r="X26" s="783"/>
      <c r="Y26" s="804"/>
      <c r="Z26" s="772"/>
      <c r="AA26" s="775"/>
      <c r="AB26" s="835"/>
      <c r="AC26" s="836"/>
      <c r="AD26" s="836"/>
      <c r="AE26" s="837"/>
      <c r="AF26" s="783"/>
      <c r="AG26" s="783"/>
      <c r="AH26" s="783"/>
      <c r="AI26" s="783"/>
      <c r="AJ26" s="784"/>
      <c r="AK26" s="778"/>
      <c r="AL26" s="781"/>
      <c r="AM26" s="759"/>
      <c r="AN26" s="760"/>
      <c r="AO26" s="761"/>
      <c r="AP26" s="882" t="b">
        <v>0</v>
      </c>
      <c r="AQ26" s="882" t="b">
        <v>0</v>
      </c>
      <c r="AR26" s="882" t="b">
        <v>0</v>
      </c>
      <c r="AS26" s="2">
        <v>19</v>
      </c>
    </row>
    <row r="27" spans="1:45" ht="9" customHeight="1" thickBot="1">
      <c r="A27" s="721"/>
      <c r="B27" s="724"/>
      <c r="C27" s="822"/>
      <c r="D27" s="793"/>
      <c r="E27" s="813"/>
      <c r="F27" s="816"/>
      <c r="G27" s="820"/>
      <c r="H27" s="729"/>
      <c r="I27" s="730"/>
      <c r="J27" s="731"/>
      <c r="K27" s="785"/>
      <c r="L27" s="785"/>
      <c r="M27" s="785"/>
      <c r="N27" s="785"/>
      <c r="O27" s="785"/>
      <c r="P27" s="835"/>
      <c r="Q27" s="836"/>
      <c r="R27" s="836"/>
      <c r="S27" s="837"/>
      <c r="T27" s="785"/>
      <c r="U27" s="785"/>
      <c r="V27" s="785"/>
      <c r="W27" s="785"/>
      <c r="X27" s="785"/>
      <c r="Y27" s="805"/>
      <c r="Z27" s="772"/>
      <c r="AA27" s="775"/>
      <c r="AB27" s="835"/>
      <c r="AC27" s="836"/>
      <c r="AD27" s="836"/>
      <c r="AE27" s="837"/>
      <c r="AF27" s="785"/>
      <c r="AG27" s="785"/>
      <c r="AH27" s="785"/>
      <c r="AI27" s="785"/>
      <c r="AJ27" s="786"/>
      <c r="AK27" s="778"/>
      <c r="AL27" s="781"/>
      <c r="AM27" s="759"/>
      <c r="AN27" s="760"/>
      <c r="AO27" s="761"/>
      <c r="AP27" s="882"/>
      <c r="AQ27" s="882"/>
      <c r="AR27" s="882"/>
      <c r="AS27" s="2">
        <v>21</v>
      </c>
    </row>
    <row r="28" spans="1:45" ht="9" customHeight="1" thickBot="1">
      <c r="A28" s="721"/>
      <c r="B28" s="724"/>
      <c r="C28" s="787" t="s">
        <v>42</v>
      </c>
      <c r="D28" s="788"/>
      <c r="E28" s="813"/>
      <c r="F28" s="816"/>
      <c r="G28" s="820"/>
      <c r="H28" s="729"/>
      <c r="I28" s="730"/>
      <c r="J28" s="731"/>
      <c r="K28" s="791"/>
      <c r="L28" s="791"/>
      <c r="M28" s="791"/>
      <c r="N28" s="791"/>
      <c r="O28" s="791"/>
      <c r="P28" s="835"/>
      <c r="Q28" s="836"/>
      <c r="R28" s="836"/>
      <c r="S28" s="837"/>
      <c r="T28" s="791"/>
      <c r="U28" s="791"/>
      <c r="V28" s="791"/>
      <c r="W28" s="791"/>
      <c r="X28" s="791"/>
      <c r="Y28" s="808"/>
      <c r="Z28" s="772"/>
      <c r="AA28" s="775"/>
      <c r="AB28" s="835"/>
      <c r="AC28" s="836"/>
      <c r="AD28" s="836"/>
      <c r="AE28" s="837"/>
      <c r="AF28" s="791"/>
      <c r="AG28" s="791"/>
      <c r="AH28" s="791"/>
      <c r="AI28" s="791"/>
      <c r="AJ28" s="810"/>
      <c r="AK28" s="778"/>
      <c r="AL28" s="781"/>
      <c r="AM28" s="762" t="s">
        <v>221</v>
      </c>
      <c r="AN28" s="763"/>
      <c r="AO28" s="764"/>
      <c r="AP28" s="882"/>
      <c r="AQ28" s="882"/>
      <c r="AR28" s="882"/>
    </row>
    <row r="29" spans="1:45" ht="9" customHeight="1" thickBot="1">
      <c r="A29" s="722"/>
      <c r="B29" s="725"/>
      <c r="C29" s="789"/>
      <c r="D29" s="790"/>
      <c r="E29" s="814"/>
      <c r="F29" s="817"/>
      <c r="G29" s="821"/>
      <c r="H29" s="732"/>
      <c r="I29" s="733"/>
      <c r="J29" s="734"/>
      <c r="K29" s="792"/>
      <c r="L29" s="792"/>
      <c r="M29" s="792"/>
      <c r="N29" s="792"/>
      <c r="O29" s="792"/>
      <c r="P29" s="838"/>
      <c r="Q29" s="839"/>
      <c r="R29" s="839"/>
      <c r="S29" s="840"/>
      <c r="T29" s="792"/>
      <c r="U29" s="792"/>
      <c r="V29" s="792"/>
      <c r="W29" s="792"/>
      <c r="X29" s="792"/>
      <c r="Y29" s="809"/>
      <c r="Z29" s="773"/>
      <c r="AA29" s="776"/>
      <c r="AB29" s="838"/>
      <c r="AC29" s="839"/>
      <c r="AD29" s="839"/>
      <c r="AE29" s="840"/>
      <c r="AF29" s="792"/>
      <c r="AG29" s="792"/>
      <c r="AH29" s="792"/>
      <c r="AI29" s="792"/>
      <c r="AJ29" s="811"/>
      <c r="AK29" s="779"/>
      <c r="AL29" s="782"/>
      <c r="AM29" s="765"/>
      <c r="AN29" s="763"/>
      <c r="AO29" s="764"/>
      <c r="AP29" s="882" t="b">
        <v>0</v>
      </c>
      <c r="AQ29" s="882" t="b">
        <v>0</v>
      </c>
      <c r="AR29" s="882" t="b">
        <v>0</v>
      </c>
      <c r="AS29" s="2">
        <v>23</v>
      </c>
    </row>
    <row r="30" spans="1:45" ht="9" customHeight="1" thickBot="1">
      <c r="A30" s="766" t="s">
        <v>189</v>
      </c>
      <c r="B30" s="768" t="s">
        <v>162</v>
      </c>
      <c r="C30" s="841" t="s">
        <v>175</v>
      </c>
      <c r="D30" s="842"/>
      <c r="E30" s="812"/>
      <c r="F30" s="815" t="s">
        <v>215</v>
      </c>
      <c r="G30" s="818" t="s">
        <v>45</v>
      </c>
      <c r="H30" s="707"/>
      <c r="I30" s="708"/>
      <c r="J30" s="709"/>
      <c r="K30" s="701"/>
      <c r="L30" s="702"/>
      <c r="M30" s="702"/>
      <c r="N30" s="702"/>
      <c r="O30" s="713"/>
      <c r="P30" s="707"/>
      <c r="Q30" s="708"/>
      <c r="R30" s="708"/>
      <c r="S30" s="709"/>
      <c r="T30" s="701"/>
      <c r="U30" s="702"/>
      <c r="V30" s="702"/>
      <c r="W30" s="702"/>
      <c r="X30" s="702"/>
      <c r="Y30" s="713"/>
      <c r="Z30" s="771" t="s">
        <v>168</v>
      </c>
      <c r="AA30" s="774" t="s">
        <v>44</v>
      </c>
      <c r="AB30" s="707"/>
      <c r="AC30" s="708"/>
      <c r="AD30" s="708"/>
      <c r="AE30" s="709"/>
      <c r="AF30" s="701"/>
      <c r="AG30" s="702"/>
      <c r="AH30" s="702"/>
      <c r="AI30" s="702"/>
      <c r="AJ30" s="703"/>
      <c r="AK30" s="777" t="s">
        <v>216</v>
      </c>
      <c r="AL30" s="780" t="s">
        <v>217</v>
      </c>
      <c r="AM30" s="744" t="s">
        <v>174</v>
      </c>
      <c r="AN30" s="745"/>
      <c r="AO30" s="746"/>
      <c r="AP30" s="898"/>
      <c r="AQ30" s="898"/>
      <c r="AR30" s="898"/>
      <c r="AS30" s="2">
        <v>26</v>
      </c>
    </row>
    <row r="31" spans="1:45" ht="9" customHeight="1" thickBot="1">
      <c r="A31" s="767"/>
      <c r="B31" s="769"/>
      <c r="C31" s="843"/>
      <c r="D31" s="844"/>
      <c r="E31" s="813"/>
      <c r="F31" s="816"/>
      <c r="G31" s="819"/>
      <c r="H31" s="718"/>
      <c r="I31" s="719"/>
      <c r="J31" s="720"/>
      <c r="K31" s="704"/>
      <c r="L31" s="705"/>
      <c r="M31" s="705"/>
      <c r="N31" s="705"/>
      <c r="O31" s="714"/>
      <c r="P31" s="710"/>
      <c r="Q31" s="711"/>
      <c r="R31" s="711"/>
      <c r="S31" s="712"/>
      <c r="T31" s="704"/>
      <c r="U31" s="705"/>
      <c r="V31" s="705"/>
      <c r="W31" s="705"/>
      <c r="X31" s="705"/>
      <c r="Y31" s="714"/>
      <c r="Z31" s="772"/>
      <c r="AA31" s="775"/>
      <c r="AB31" s="710"/>
      <c r="AC31" s="711"/>
      <c r="AD31" s="711"/>
      <c r="AE31" s="712"/>
      <c r="AF31" s="704"/>
      <c r="AG31" s="705"/>
      <c r="AH31" s="705"/>
      <c r="AI31" s="705"/>
      <c r="AJ31" s="706"/>
      <c r="AK31" s="778"/>
      <c r="AL31" s="781"/>
      <c r="AM31" s="747"/>
      <c r="AN31" s="748"/>
      <c r="AO31" s="749"/>
      <c r="AP31" s="174"/>
      <c r="AQ31" s="174"/>
      <c r="AR31" s="174"/>
    </row>
    <row r="32" spans="1:45" ht="9" customHeight="1">
      <c r="A32" s="767"/>
      <c r="B32" s="769"/>
      <c r="C32" s="793" t="s">
        <v>46</v>
      </c>
      <c r="D32" s="794"/>
      <c r="E32" s="813"/>
      <c r="F32" s="816"/>
      <c r="G32" s="820"/>
      <c r="H32" s="795"/>
      <c r="I32" s="796"/>
      <c r="J32" s="797"/>
      <c r="K32" s="783"/>
      <c r="L32" s="783"/>
      <c r="M32" s="783"/>
      <c r="N32" s="783"/>
      <c r="O32" s="783"/>
      <c r="P32" s="798"/>
      <c r="Q32" s="799"/>
      <c r="R32" s="799"/>
      <c r="S32" s="800"/>
      <c r="T32" s="783"/>
      <c r="U32" s="783"/>
      <c r="V32" s="783"/>
      <c r="W32" s="783"/>
      <c r="X32" s="783"/>
      <c r="Y32" s="804"/>
      <c r="Z32" s="772"/>
      <c r="AA32" s="775"/>
      <c r="AB32" s="798"/>
      <c r="AC32" s="799"/>
      <c r="AD32" s="799"/>
      <c r="AE32" s="800"/>
      <c r="AF32" s="783"/>
      <c r="AG32" s="783"/>
      <c r="AH32" s="783"/>
      <c r="AI32" s="783"/>
      <c r="AJ32" s="784"/>
      <c r="AK32" s="778"/>
      <c r="AL32" s="781"/>
      <c r="AM32" s="750"/>
      <c r="AN32" s="751"/>
      <c r="AO32" s="752"/>
      <c r="AP32" s="883"/>
      <c r="AQ32" s="883"/>
      <c r="AR32" s="883"/>
      <c r="AS32" s="2">
        <v>27</v>
      </c>
    </row>
    <row r="33" spans="1:45" ht="9" customHeight="1">
      <c r="A33" s="767"/>
      <c r="B33" s="769"/>
      <c r="C33" s="793"/>
      <c r="D33" s="794"/>
      <c r="E33" s="813"/>
      <c r="F33" s="816"/>
      <c r="G33" s="820"/>
      <c r="H33" s="798"/>
      <c r="I33" s="799"/>
      <c r="J33" s="800"/>
      <c r="K33" s="785"/>
      <c r="L33" s="785"/>
      <c r="M33" s="785"/>
      <c r="N33" s="785"/>
      <c r="O33" s="785"/>
      <c r="P33" s="798"/>
      <c r="Q33" s="799"/>
      <c r="R33" s="799"/>
      <c r="S33" s="800"/>
      <c r="T33" s="785"/>
      <c r="U33" s="785"/>
      <c r="V33" s="785"/>
      <c r="W33" s="785"/>
      <c r="X33" s="785"/>
      <c r="Y33" s="805"/>
      <c r="Z33" s="772"/>
      <c r="AA33" s="775"/>
      <c r="AB33" s="798"/>
      <c r="AC33" s="799"/>
      <c r="AD33" s="799"/>
      <c r="AE33" s="800"/>
      <c r="AF33" s="785"/>
      <c r="AG33" s="785"/>
      <c r="AH33" s="785"/>
      <c r="AI33" s="785"/>
      <c r="AJ33" s="786"/>
      <c r="AK33" s="778"/>
      <c r="AL33" s="781"/>
      <c r="AM33" s="753"/>
      <c r="AN33" s="754"/>
      <c r="AO33" s="755"/>
      <c r="AP33" s="884"/>
      <c r="AQ33" s="884"/>
      <c r="AR33" s="884"/>
      <c r="AS33" s="2">
        <v>29</v>
      </c>
    </row>
    <row r="34" spans="1:45" ht="9" customHeight="1">
      <c r="A34" s="767"/>
      <c r="B34" s="769"/>
      <c r="C34" s="793" t="s">
        <v>42</v>
      </c>
      <c r="D34" s="794"/>
      <c r="E34" s="813"/>
      <c r="F34" s="816"/>
      <c r="G34" s="820"/>
      <c r="H34" s="798"/>
      <c r="I34" s="799"/>
      <c r="J34" s="800"/>
      <c r="K34" s="791"/>
      <c r="L34" s="791"/>
      <c r="M34" s="791"/>
      <c r="N34" s="791"/>
      <c r="O34" s="791"/>
      <c r="P34" s="798"/>
      <c r="Q34" s="799"/>
      <c r="R34" s="799"/>
      <c r="S34" s="800"/>
      <c r="T34" s="791"/>
      <c r="U34" s="791"/>
      <c r="V34" s="791"/>
      <c r="W34" s="791"/>
      <c r="X34" s="791"/>
      <c r="Y34" s="808"/>
      <c r="Z34" s="772"/>
      <c r="AA34" s="775"/>
      <c r="AB34" s="798"/>
      <c r="AC34" s="799"/>
      <c r="AD34" s="799"/>
      <c r="AE34" s="800"/>
      <c r="AF34" s="791"/>
      <c r="AG34" s="791"/>
      <c r="AH34" s="791"/>
      <c r="AI34" s="791"/>
      <c r="AJ34" s="810"/>
      <c r="AK34" s="778"/>
      <c r="AL34" s="781"/>
      <c r="AM34" s="747"/>
      <c r="AN34" s="748"/>
      <c r="AO34" s="749"/>
      <c r="AP34" s="884"/>
      <c r="AQ34" s="884"/>
      <c r="AR34" s="884"/>
    </row>
    <row r="35" spans="1:45" ht="9" customHeight="1" thickBot="1">
      <c r="A35" s="767"/>
      <c r="B35" s="770"/>
      <c r="C35" s="806"/>
      <c r="D35" s="807"/>
      <c r="E35" s="813"/>
      <c r="F35" s="816"/>
      <c r="G35" s="820"/>
      <c r="H35" s="801"/>
      <c r="I35" s="802"/>
      <c r="J35" s="803"/>
      <c r="K35" s="792"/>
      <c r="L35" s="792"/>
      <c r="M35" s="792"/>
      <c r="N35" s="792"/>
      <c r="O35" s="792"/>
      <c r="P35" s="801"/>
      <c r="Q35" s="802"/>
      <c r="R35" s="802"/>
      <c r="S35" s="803"/>
      <c r="T35" s="792"/>
      <c r="U35" s="792"/>
      <c r="V35" s="792"/>
      <c r="W35" s="792"/>
      <c r="X35" s="792"/>
      <c r="Y35" s="809"/>
      <c r="Z35" s="772"/>
      <c r="AA35" s="775"/>
      <c r="AB35" s="801"/>
      <c r="AC35" s="802"/>
      <c r="AD35" s="802"/>
      <c r="AE35" s="803"/>
      <c r="AF35" s="792"/>
      <c r="AG35" s="792"/>
      <c r="AH35" s="792"/>
      <c r="AI35" s="792"/>
      <c r="AJ35" s="811"/>
      <c r="AK35" s="778"/>
      <c r="AL35" s="781"/>
      <c r="AM35" s="756"/>
      <c r="AN35" s="757"/>
      <c r="AO35" s="758"/>
      <c r="AP35" s="884"/>
      <c r="AQ35" s="884"/>
      <c r="AR35" s="884"/>
      <c r="AS35" s="2">
        <v>30</v>
      </c>
    </row>
    <row r="36" spans="1:45" ht="9" customHeight="1" thickBot="1">
      <c r="A36" s="721" t="e">
        <f>IF('はじめに！'!$F$7&gt;0,'はじめに！'!$I$7+1,"/")</f>
        <v>#VALUE!</v>
      </c>
      <c r="B36" s="723" t="s">
        <v>218</v>
      </c>
      <c r="C36" s="841" t="s">
        <v>176</v>
      </c>
      <c r="D36" s="842"/>
      <c r="E36" s="813"/>
      <c r="F36" s="816"/>
      <c r="G36" s="820"/>
      <c r="H36" s="823"/>
      <c r="I36" s="824"/>
      <c r="J36" s="825"/>
      <c r="K36" s="701"/>
      <c r="L36" s="702"/>
      <c r="M36" s="702"/>
      <c r="N36" s="702"/>
      <c r="O36" s="713"/>
      <c r="P36" s="832"/>
      <c r="Q36" s="833"/>
      <c r="R36" s="833"/>
      <c r="S36" s="834"/>
      <c r="T36" s="701"/>
      <c r="U36" s="702"/>
      <c r="V36" s="702"/>
      <c r="W36" s="702"/>
      <c r="X36" s="702"/>
      <c r="Y36" s="713"/>
      <c r="Z36" s="772"/>
      <c r="AA36" s="775"/>
      <c r="AB36" s="832"/>
      <c r="AC36" s="833"/>
      <c r="AD36" s="833"/>
      <c r="AE36" s="834"/>
      <c r="AF36" s="701"/>
      <c r="AG36" s="702"/>
      <c r="AH36" s="702"/>
      <c r="AI36" s="702"/>
      <c r="AJ36" s="703"/>
      <c r="AK36" s="778"/>
      <c r="AL36" s="781"/>
      <c r="AM36" s="759" t="s">
        <v>220</v>
      </c>
      <c r="AN36" s="760"/>
      <c r="AO36" s="761"/>
      <c r="AP36" s="882"/>
      <c r="AQ36" s="882"/>
      <c r="AR36" s="882"/>
      <c r="AS36" s="2">
        <v>32</v>
      </c>
    </row>
    <row r="37" spans="1:45" ht="9" customHeight="1" thickBot="1">
      <c r="A37" s="721"/>
      <c r="B37" s="724"/>
      <c r="C37" s="843"/>
      <c r="D37" s="844"/>
      <c r="E37" s="813"/>
      <c r="F37" s="816"/>
      <c r="G37" s="820"/>
      <c r="H37" s="826"/>
      <c r="I37" s="827"/>
      <c r="J37" s="828"/>
      <c r="K37" s="704"/>
      <c r="L37" s="705"/>
      <c r="M37" s="705"/>
      <c r="N37" s="705"/>
      <c r="O37" s="714"/>
      <c r="P37" s="835"/>
      <c r="Q37" s="836"/>
      <c r="R37" s="836"/>
      <c r="S37" s="837"/>
      <c r="T37" s="704"/>
      <c r="U37" s="705"/>
      <c r="V37" s="705"/>
      <c r="W37" s="705"/>
      <c r="X37" s="705"/>
      <c r="Y37" s="714"/>
      <c r="Z37" s="772"/>
      <c r="AA37" s="775"/>
      <c r="AB37" s="835"/>
      <c r="AC37" s="836"/>
      <c r="AD37" s="836"/>
      <c r="AE37" s="837"/>
      <c r="AF37" s="704"/>
      <c r="AG37" s="705"/>
      <c r="AH37" s="705"/>
      <c r="AI37" s="705"/>
      <c r="AJ37" s="706"/>
      <c r="AK37" s="778"/>
      <c r="AL37" s="781"/>
      <c r="AM37" s="759"/>
      <c r="AN37" s="760"/>
      <c r="AO37" s="761"/>
      <c r="AP37" s="882"/>
      <c r="AQ37" s="882"/>
      <c r="AR37" s="882"/>
    </row>
    <row r="38" spans="1:45" ht="9" customHeight="1" thickBot="1">
      <c r="A38" s="721"/>
      <c r="B38" s="724"/>
      <c r="C38" s="822" t="s">
        <v>43</v>
      </c>
      <c r="D38" s="793"/>
      <c r="E38" s="813"/>
      <c r="F38" s="816"/>
      <c r="G38" s="820"/>
      <c r="H38" s="826"/>
      <c r="I38" s="827"/>
      <c r="J38" s="828"/>
      <c r="K38" s="783"/>
      <c r="L38" s="783"/>
      <c r="M38" s="783"/>
      <c r="N38" s="783"/>
      <c r="O38" s="783"/>
      <c r="P38" s="835"/>
      <c r="Q38" s="836"/>
      <c r="R38" s="836"/>
      <c r="S38" s="837"/>
      <c r="T38" s="783"/>
      <c r="U38" s="783"/>
      <c r="V38" s="783"/>
      <c r="W38" s="783"/>
      <c r="X38" s="783"/>
      <c r="Y38" s="804"/>
      <c r="Z38" s="772"/>
      <c r="AA38" s="775"/>
      <c r="AB38" s="835"/>
      <c r="AC38" s="836"/>
      <c r="AD38" s="836"/>
      <c r="AE38" s="837"/>
      <c r="AF38" s="783"/>
      <c r="AG38" s="783"/>
      <c r="AH38" s="783"/>
      <c r="AI38" s="783"/>
      <c r="AJ38" s="784"/>
      <c r="AK38" s="778"/>
      <c r="AL38" s="781"/>
      <c r="AM38" s="759"/>
      <c r="AN38" s="760"/>
      <c r="AO38" s="761"/>
      <c r="AP38" s="882"/>
      <c r="AQ38" s="882"/>
      <c r="AR38" s="882"/>
      <c r="AS38" s="2">
        <v>33</v>
      </c>
    </row>
    <row r="39" spans="1:45" ht="9" customHeight="1" thickBot="1">
      <c r="A39" s="721"/>
      <c r="B39" s="724"/>
      <c r="C39" s="822"/>
      <c r="D39" s="793"/>
      <c r="E39" s="813"/>
      <c r="F39" s="816"/>
      <c r="G39" s="820"/>
      <c r="H39" s="826"/>
      <c r="I39" s="827"/>
      <c r="J39" s="828"/>
      <c r="K39" s="785"/>
      <c r="L39" s="785"/>
      <c r="M39" s="785"/>
      <c r="N39" s="785"/>
      <c r="O39" s="785"/>
      <c r="P39" s="835"/>
      <c r="Q39" s="836"/>
      <c r="R39" s="836"/>
      <c r="S39" s="837"/>
      <c r="T39" s="785"/>
      <c r="U39" s="785"/>
      <c r="V39" s="785"/>
      <c r="W39" s="785"/>
      <c r="X39" s="785"/>
      <c r="Y39" s="805"/>
      <c r="Z39" s="772"/>
      <c r="AA39" s="775"/>
      <c r="AB39" s="835"/>
      <c r="AC39" s="836"/>
      <c r="AD39" s="836"/>
      <c r="AE39" s="837"/>
      <c r="AF39" s="785"/>
      <c r="AG39" s="785"/>
      <c r="AH39" s="785"/>
      <c r="AI39" s="785"/>
      <c r="AJ39" s="786"/>
      <c r="AK39" s="778"/>
      <c r="AL39" s="781"/>
      <c r="AM39" s="759"/>
      <c r="AN39" s="760"/>
      <c r="AO39" s="761"/>
      <c r="AP39" s="882" t="b">
        <v>0</v>
      </c>
      <c r="AQ39" s="882" t="b">
        <v>0</v>
      </c>
      <c r="AR39" s="882" t="b">
        <v>0</v>
      </c>
      <c r="AS39" s="2">
        <v>34</v>
      </c>
    </row>
    <row r="40" spans="1:45" ht="9" customHeight="1" thickBot="1">
      <c r="A40" s="721"/>
      <c r="B40" s="724"/>
      <c r="C40" s="787" t="s">
        <v>42</v>
      </c>
      <c r="D40" s="788"/>
      <c r="E40" s="813"/>
      <c r="F40" s="816"/>
      <c r="G40" s="820"/>
      <c r="H40" s="826"/>
      <c r="I40" s="827"/>
      <c r="J40" s="828"/>
      <c r="K40" s="791"/>
      <c r="L40" s="791"/>
      <c r="M40" s="791"/>
      <c r="N40" s="791"/>
      <c r="O40" s="791"/>
      <c r="P40" s="835"/>
      <c r="Q40" s="836"/>
      <c r="R40" s="836"/>
      <c r="S40" s="837"/>
      <c r="T40" s="791"/>
      <c r="U40" s="791"/>
      <c r="V40" s="791"/>
      <c r="W40" s="791"/>
      <c r="X40" s="791"/>
      <c r="Y40" s="808"/>
      <c r="Z40" s="772"/>
      <c r="AA40" s="775"/>
      <c r="AB40" s="835"/>
      <c r="AC40" s="836"/>
      <c r="AD40" s="836"/>
      <c r="AE40" s="837"/>
      <c r="AF40" s="791"/>
      <c r="AG40" s="791"/>
      <c r="AH40" s="791"/>
      <c r="AI40" s="791"/>
      <c r="AJ40" s="810"/>
      <c r="AK40" s="778"/>
      <c r="AL40" s="781"/>
      <c r="AM40" s="762" t="s">
        <v>221</v>
      </c>
      <c r="AN40" s="763"/>
      <c r="AO40" s="764"/>
      <c r="AP40" s="882"/>
      <c r="AQ40" s="882"/>
      <c r="AR40" s="882"/>
      <c r="AS40" s="2">
        <v>36</v>
      </c>
    </row>
    <row r="41" spans="1:45" ht="9" customHeight="1" thickBot="1">
      <c r="A41" s="722"/>
      <c r="B41" s="725"/>
      <c r="C41" s="789"/>
      <c r="D41" s="790"/>
      <c r="E41" s="814"/>
      <c r="F41" s="817"/>
      <c r="G41" s="821"/>
      <c r="H41" s="829"/>
      <c r="I41" s="830"/>
      <c r="J41" s="831"/>
      <c r="K41" s="792"/>
      <c r="L41" s="792"/>
      <c r="M41" s="792"/>
      <c r="N41" s="792"/>
      <c r="O41" s="792"/>
      <c r="P41" s="838"/>
      <c r="Q41" s="839"/>
      <c r="R41" s="839"/>
      <c r="S41" s="840"/>
      <c r="T41" s="792"/>
      <c r="U41" s="792"/>
      <c r="V41" s="792"/>
      <c r="W41" s="792"/>
      <c r="X41" s="792"/>
      <c r="Y41" s="809"/>
      <c r="Z41" s="773"/>
      <c r="AA41" s="776"/>
      <c r="AB41" s="838"/>
      <c r="AC41" s="839"/>
      <c r="AD41" s="839"/>
      <c r="AE41" s="840"/>
      <c r="AF41" s="792"/>
      <c r="AG41" s="792"/>
      <c r="AH41" s="792"/>
      <c r="AI41" s="792"/>
      <c r="AJ41" s="811"/>
      <c r="AK41" s="779"/>
      <c r="AL41" s="782"/>
      <c r="AM41" s="765"/>
      <c r="AN41" s="763"/>
      <c r="AO41" s="764"/>
      <c r="AP41" s="882"/>
      <c r="AQ41" s="882"/>
      <c r="AR41" s="882"/>
    </row>
    <row r="42" spans="1:45" ht="9" customHeight="1">
      <c r="A42" s="766" t="s">
        <v>190</v>
      </c>
      <c r="B42" s="768" t="s">
        <v>162</v>
      </c>
      <c r="C42" s="841" t="s">
        <v>175</v>
      </c>
      <c r="D42" s="842"/>
      <c r="E42" s="812"/>
      <c r="F42" s="815" t="s">
        <v>215</v>
      </c>
      <c r="G42" s="818" t="s">
        <v>45</v>
      </c>
      <c r="H42" s="707"/>
      <c r="I42" s="708"/>
      <c r="J42" s="709"/>
      <c r="K42" s="701"/>
      <c r="L42" s="702"/>
      <c r="M42" s="702"/>
      <c r="N42" s="702"/>
      <c r="O42" s="713"/>
      <c r="P42" s="707"/>
      <c r="Q42" s="708"/>
      <c r="R42" s="708"/>
      <c r="S42" s="709"/>
      <c r="T42" s="701"/>
      <c r="U42" s="702"/>
      <c r="V42" s="702"/>
      <c r="W42" s="702"/>
      <c r="X42" s="702"/>
      <c r="Y42" s="713"/>
      <c r="Z42" s="771" t="s">
        <v>168</v>
      </c>
      <c r="AA42" s="774" t="s">
        <v>44</v>
      </c>
      <c r="AB42" s="707"/>
      <c r="AC42" s="708"/>
      <c r="AD42" s="708"/>
      <c r="AE42" s="709"/>
      <c r="AF42" s="701"/>
      <c r="AG42" s="702"/>
      <c r="AH42" s="702"/>
      <c r="AI42" s="702"/>
      <c r="AJ42" s="703"/>
      <c r="AK42" s="777" t="s">
        <v>216</v>
      </c>
      <c r="AL42" s="780" t="s">
        <v>217</v>
      </c>
      <c r="AM42" s="744" t="s">
        <v>174</v>
      </c>
      <c r="AN42" s="745"/>
      <c r="AO42" s="746"/>
      <c r="AP42" s="882" t="b">
        <v>0</v>
      </c>
      <c r="AQ42" s="882" t="b">
        <v>0</v>
      </c>
      <c r="AR42" s="882" t="b">
        <v>0</v>
      </c>
      <c r="AS42" s="2">
        <v>38</v>
      </c>
    </row>
    <row r="43" spans="1:45" ht="9" customHeight="1">
      <c r="A43" s="767"/>
      <c r="B43" s="769"/>
      <c r="C43" s="843"/>
      <c r="D43" s="844"/>
      <c r="E43" s="813"/>
      <c r="F43" s="816"/>
      <c r="G43" s="819"/>
      <c r="H43" s="718"/>
      <c r="I43" s="719"/>
      <c r="J43" s="720"/>
      <c r="K43" s="704"/>
      <c r="L43" s="705"/>
      <c r="M43" s="705"/>
      <c r="N43" s="705"/>
      <c r="O43" s="714"/>
      <c r="P43" s="710"/>
      <c r="Q43" s="711"/>
      <c r="R43" s="711"/>
      <c r="S43" s="712"/>
      <c r="T43" s="704"/>
      <c r="U43" s="705"/>
      <c r="V43" s="705"/>
      <c r="W43" s="705"/>
      <c r="X43" s="705"/>
      <c r="Y43" s="714"/>
      <c r="Z43" s="772"/>
      <c r="AA43" s="775"/>
      <c r="AB43" s="710"/>
      <c r="AC43" s="711"/>
      <c r="AD43" s="711"/>
      <c r="AE43" s="712"/>
      <c r="AF43" s="704"/>
      <c r="AG43" s="705"/>
      <c r="AH43" s="705"/>
      <c r="AI43" s="705"/>
      <c r="AJ43" s="706"/>
      <c r="AK43" s="778"/>
      <c r="AL43" s="781"/>
      <c r="AM43" s="747"/>
      <c r="AN43" s="748"/>
      <c r="AO43" s="749"/>
      <c r="AP43" s="882"/>
      <c r="AQ43" s="882"/>
      <c r="AR43" s="882"/>
    </row>
    <row r="44" spans="1:45" ht="9" customHeight="1">
      <c r="A44" s="767"/>
      <c r="B44" s="769"/>
      <c r="C44" s="793" t="s">
        <v>46</v>
      </c>
      <c r="D44" s="794"/>
      <c r="E44" s="813"/>
      <c r="F44" s="816"/>
      <c r="G44" s="820"/>
      <c r="H44" s="795"/>
      <c r="I44" s="796"/>
      <c r="J44" s="797"/>
      <c r="K44" s="783"/>
      <c r="L44" s="783"/>
      <c r="M44" s="783"/>
      <c r="N44" s="783"/>
      <c r="O44" s="783"/>
      <c r="P44" s="798"/>
      <c r="Q44" s="799"/>
      <c r="R44" s="799"/>
      <c r="S44" s="800"/>
      <c r="T44" s="783"/>
      <c r="U44" s="783"/>
      <c r="V44" s="783"/>
      <c r="W44" s="783"/>
      <c r="X44" s="783"/>
      <c r="Y44" s="804"/>
      <c r="Z44" s="772"/>
      <c r="AA44" s="775"/>
      <c r="AB44" s="798"/>
      <c r="AC44" s="799"/>
      <c r="AD44" s="799"/>
      <c r="AE44" s="800"/>
      <c r="AF44" s="783"/>
      <c r="AG44" s="783"/>
      <c r="AH44" s="783"/>
      <c r="AI44" s="783"/>
      <c r="AJ44" s="784"/>
      <c r="AK44" s="778"/>
      <c r="AL44" s="781"/>
      <c r="AM44" s="750"/>
      <c r="AN44" s="751"/>
      <c r="AO44" s="752"/>
      <c r="AP44" s="882"/>
      <c r="AQ44" s="882"/>
      <c r="AR44" s="882"/>
      <c r="AS44" s="2">
        <v>39</v>
      </c>
    </row>
    <row r="45" spans="1:45" ht="9" customHeight="1">
      <c r="A45" s="767"/>
      <c r="B45" s="769"/>
      <c r="C45" s="793"/>
      <c r="D45" s="794"/>
      <c r="E45" s="813"/>
      <c r="F45" s="816"/>
      <c r="G45" s="820"/>
      <c r="H45" s="798"/>
      <c r="I45" s="799"/>
      <c r="J45" s="800"/>
      <c r="K45" s="785"/>
      <c r="L45" s="785"/>
      <c r="M45" s="785"/>
      <c r="N45" s="785"/>
      <c r="O45" s="785"/>
      <c r="P45" s="798"/>
      <c r="Q45" s="799"/>
      <c r="R45" s="799"/>
      <c r="S45" s="800"/>
      <c r="T45" s="785"/>
      <c r="U45" s="785"/>
      <c r="V45" s="785"/>
      <c r="W45" s="785"/>
      <c r="X45" s="785"/>
      <c r="Y45" s="805"/>
      <c r="Z45" s="772"/>
      <c r="AA45" s="775"/>
      <c r="AB45" s="798"/>
      <c r="AC45" s="799"/>
      <c r="AD45" s="799"/>
      <c r="AE45" s="800"/>
      <c r="AF45" s="785"/>
      <c r="AG45" s="785"/>
      <c r="AH45" s="785"/>
      <c r="AI45" s="785"/>
      <c r="AJ45" s="786"/>
      <c r="AK45" s="778"/>
      <c r="AL45" s="781"/>
      <c r="AM45" s="753"/>
      <c r="AN45" s="754"/>
      <c r="AO45" s="755"/>
      <c r="AP45" s="882"/>
      <c r="AQ45" s="882"/>
      <c r="AR45" s="882"/>
      <c r="AS45" s="2">
        <v>40</v>
      </c>
    </row>
    <row r="46" spans="1:45" ht="9" customHeight="1" thickBot="1">
      <c r="A46" s="767"/>
      <c r="B46" s="769"/>
      <c r="C46" s="793" t="s">
        <v>42</v>
      </c>
      <c r="D46" s="794"/>
      <c r="E46" s="813"/>
      <c r="F46" s="816"/>
      <c r="G46" s="820"/>
      <c r="H46" s="798"/>
      <c r="I46" s="799"/>
      <c r="J46" s="800"/>
      <c r="K46" s="791"/>
      <c r="L46" s="791"/>
      <c r="M46" s="791"/>
      <c r="N46" s="791"/>
      <c r="O46" s="791"/>
      <c r="P46" s="798"/>
      <c r="Q46" s="799"/>
      <c r="R46" s="799"/>
      <c r="S46" s="800"/>
      <c r="T46" s="791"/>
      <c r="U46" s="791"/>
      <c r="V46" s="791"/>
      <c r="W46" s="791"/>
      <c r="X46" s="791"/>
      <c r="Y46" s="808"/>
      <c r="Z46" s="772"/>
      <c r="AA46" s="775"/>
      <c r="AB46" s="798"/>
      <c r="AC46" s="799"/>
      <c r="AD46" s="799"/>
      <c r="AE46" s="800"/>
      <c r="AF46" s="791"/>
      <c r="AG46" s="791"/>
      <c r="AH46" s="791"/>
      <c r="AI46" s="791"/>
      <c r="AJ46" s="810"/>
      <c r="AK46" s="778"/>
      <c r="AL46" s="781"/>
      <c r="AM46" s="747"/>
      <c r="AN46" s="748"/>
      <c r="AO46" s="749"/>
      <c r="AP46" s="898"/>
      <c r="AQ46" s="898"/>
      <c r="AR46" s="898"/>
      <c r="AS46" s="2">
        <v>41</v>
      </c>
    </row>
    <row r="47" spans="1:45" ht="9" customHeight="1" thickBot="1">
      <c r="A47" s="767"/>
      <c r="B47" s="770"/>
      <c r="C47" s="806"/>
      <c r="D47" s="807"/>
      <c r="E47" s="813"/>
      <c r="F47" s="816"/>
      <c r="G47" s="820"/>
      <c r="H47" s="801"/>
      <c r="I47" s="802"/>
      <c r="J47" s="803"/>
      <c r="K47" s="792"/>
      <c r="L47" s="792"/>
      <c r="M47" s="792"/>
      <c r="N47" s="792"/>
      <c r="O47" s="792"/>
      <c r="P47" s="801"/>
      <c r="Q47" s="802"/>
      <c r="R47" s="802"/>
      <c r="S47" s="803"/>
      <c r="T47" s="792"/>
      <c r="U47" s="792"/>
      <c r="V47" s="792"/>
      <c r="W47" s="792"/>
      <c r="X47" s="792"/>
      <c r="Y47" s="809"/>
      <c r="Z47" s="772"/>
      <c r="AA47" s="775"/>
      <c r="AB47" s="801"/>
      <c r="AC47" s="802"/>
      <c r="AD47" s="802"/>
      <c r="AE47" s="803"/>
      <c r="AF47" s="792"/>
      <c r="AG47" s="792"/>
      <c r="AH47" s="792"/>
      <c r="AI47" s="792"/>
      <c r="AJ47" s="811"/>
      <c r="AK47" s="778"/>
      <c r="AL47" s="781"/>
      <c r="AM47" s="756"/>
      <c r="AN47" s="757"/>
      <c r="AO47" s="758"/>
      <c r="AP47" s="884"/>
      <c r="AQ47" s="884"/>
      <c r="AR47" s="884"/>
      <c r="AS47" s="2">
        <v>43</v>
      </c>
    </row>
    <row r="48" spans="1:45" ht="9" customHeight="1" thickBot="1">
      <c r="A48" s="721" t="e">
        <f>IF('はじめに！'!$F$7&gt;0,'はじめに！'!$I$7+2,"/")</f>
        <v>#VALUE!</v>
      </c>
      <c r="B48" s="723" t="s">
        <v>218</v>
      </c>
      <c r="C48" s="841" t="s">
        <v>176</v>
      </c>
      <c r="D48" s="842"/>
      <c r="E48" s="813"/>
      <c r="F48" s="816"/>
      <c r="G48" s="820"/>
      <c r="H48" s="823"/>
      <c r="I48" s="824"/>
      <c r="J48" s="825"/>
      <c r="K48" s="701"/>
      <c r="L48" s="702"/>
      <c r="M48" s="702"/>
      <c r="N48" s="702"/>
      <c r="O48" s="713"/>
      <c r="P48" s="832"/>
      <c r="Q48" s="833"/>
      <c r="R48" s="833"/>
      <c r="S48" s="834"/>
      <c r="T48" s="701"/>
      <c r="U48" s="702"/>
      <c r="V48" s="702"/>
      <c r="W48" s="702"/>
      <c r="X48" s="702"/>
      <c r="Y48" s="713"/>
      <c r="Z48" s="772"/>
      <c r="AA48" s="775"/>
      <c r="AB48" s="832"/>
      <c r="AC48" s="833"/>
      <c r="AD48" s="833"/>
      <c r="AE48" s="834"/>
      <c r="AF48" s="701"/>
      <c r="AG48" s="702"/>
      <c r="AH48" s="702"/>
      <c r="AI48" s="702"/>
      <c r="AJ48" s="703"/>
      <c r="AK48" s="778"/>
      <c r="AL48" s="781"/>
      <c r="AM48" s="759" t="s">
        <v>220</v>
      </c>
      <c r="AN48" s="760"/>
      <c r="AO48" s="761"/>
      <c r="AP48" s="884"/>
      <c r="AQ48" s="884"/>
      <c r="AR48" s="884"/>
      <c r="AS48" s="2">
        <v>44</v>
      </c>
    </row>
    <row r="49" spans="1:45" ht="9" customHeight="1" thickBot="1">
      <c r="A49" s="721"/>
      <c r="B49" s="724"/>
      <c r="C49" s="843"/>
      <c r="D49" s="844"/>
      <c r="E49" s="813"/>
      <c r="F49" s="816"/>
      <c r="G49" s="820"/>
      <c r="H49" s="826"/>
      <c r="I49" s="827"/>
      <c r="J49" s="828"/>
      <c r="K49" s="704"/>
      <c r="L49" s="705"/>
      <c r="M49" s="705"/>
      <c r="N49" s="705"/>
      <c r="O49" s="714"/>
      <c r="P49" s="835"/>
      <c r="Q49" s="836"/>
      <c r="R49" s="836"/>
      <c r="S49" s="837"/>
      <c r="T49" s="704"/>
      <c r="U49" s="705"/>
      <c r="V49" s="705"/>
      <c r="W49" s="705"/>
      <c r="X49" s="705"/>
      <c r="Y49" s="714"/>
      <c r="Z49" s="772"/>
      <c r="AA49" s="775"/>
      <c r="AB49" s="835"/>
      <c r="AC49" s="836"/>
      <c r="AD49" s="836"/>
      <c r="AE49" s="837"/>
      <c r="AF49" s="704"/>
      <c r="AG49" s="705"/>
      <c r="AH49" s="705"/>
      <c r="AI49" s="705"/>
      <c r="AJ49" s="706"/>
      <c r="AK49" s="778"/>
      <c r="AL49" s="781"/>
      <c r="AM49" s="759"/>
      <c r="AN49" s="760"/>
      <c r="AO49" s="761"/>
      <c r="AP49" s="884"/>
      <c r="AQ49" s="884"/>
      <c r="AR49" s="884"/>
    </row>
    <row r="50" spans="1:45" ht="9" customHeight="1" thickBot="1">
      <c r="A50" s="721"/>
      <c r="B50" s="724"/>
      <c r="C50" s="822" t="s">
        <v>43</v>
      </c>
      <c r="D50" s="793"/>
      <c r="E50" s="813"/>
      <c r="F50" s="816"/>
      <c r="G50" s="820"/>
      <c r="H50" s="826"/>
      <c r="I50" s="827"/>
      <c r="J50" s="828"/>
      <c r="K50" s="783"/>
      <c r="L50" s="783"/>
      <c r="M50" s="783"/>
      <c r="N50" s="783"/>
      <c r="O50" s="783"/>
      <c r="P50" s="835"/>
      <c r="Q50" s="836"/>
      <c r="R50" s="836"/>
      <c r="S50" s="837"/>
      <c r="T50" s="783"/>
      <c r="U50" s="783"/>
      <c r="V50" s="783"/>
      <c r="W50" s="783"/>
      <c r="X50" s="783"/>
      <c r="Y50" s="804"/>
      <c r="Z50" s="772"/>
      <c r="AA50" s="775"/>
      <c r="AB50" s="835"/>
      <c r="AC50" s="836"/>
      <c r="AD50" s="836"/>
      <c r="AE50" s="837"/>
      <c r="AF50" s="783"/>
      <c r="AG50" s="783"/>
      <c r="AH50" s="783"/>
      <c r="AI50" s="783"/>
      <c r="AJ50" s="784"/>
      <c r="AK50" s="778"/>
      <c r="AL50" s="781"/>
      <c r="AM50" s="759"/>
      <c r="AN50" s="760"/>
      <c r="AO50" s="761"/>
      <c r="AP50" s="884"/>
      <c r="AQ50" s="884"/>
      <c r="AR50" s="884"/>
      <c r="AS50" s="2">
        <v>45</v>
      </c>
    </row>
    <row r="51" spans="1:45" ht="9" customHeight="1" thickBot="1">
      <c r="A51" s="721"/>
      <c r="B51" s="724"/>
      <c r="C51" s="822"/>
      <c r="D51" s="793"/>
      <c r="E51" s="813"/>
      <c r="F51" s="816"/>
      <c r="G51" s="820"/>
      <c r="H51" s="826"/>
      <c r="I51" s="827"/>
      <c r="J51" s="828"/>
      <c r="K51" s="785"/>
      <c r="L51" s="785"/>
      <c r="M51" s="785"/>
      <c r="N51" s="785"/>
      <c r="O51" s="785"/>
      <c r="P51" s="835"/>
      <c r="Q51" s="836"/>
      <c r="R51" s="836"/>
      <c r="S51" s="837"/>
      <c r="T51" s="785"/>
      <c r="U51" s="785"/>
      <c r="V51" s="785"/>
      <c r="W51" s="785"/>
      <c r="X51" s="785"/>
      <c r="Y51" s="805"/>
      <c r="Z51" s="772"/>
      <c r="AA51" s="775"/>
      <c r="AB51" s="835"/>
      <c r="AC51" s="836"/>
      <c r="AD51" s="836"/>
      <c r="AE51" s="837"/>
      <c r="AF51" s="785"/>
      <c r="AG51" s="785"/>
      <c r="AH51" s="785"/>
      <c r="AI51" s="785"/>
      <c r="AJ51" s="786"/>
      <c r="AK51" s="778"/>
      <c r="AL51" s="781"/>
      <c r="AM51" s="759"/>
      <c r="AN51" s="760"/>
      <c r="AO51" s="761"/>
      <c r="AP51" s="882" t="b">
        <v>0</v>
      </c>
      <c r="AQ51" s="882" t="b">
        <v>0</v>
      </c>
      <c r="AR51" s="882" t="b">
        <v>0</v>
      </c>
      <c r="AS51" s="2">
        <v>46</v>
      </c>
    </row>
    <row r="52" spans="1:45" ht="9" customHeight="1" thickBot="1">
      <c r="A52" s="721"/>
      <c r="B52" s="724"/>
      <c r="C52" s="787" t="s">
        <v>42</v>
      </c>
      <c r="D52" s="788"/>
      <c r="E52" s="813"/>
      <c r="F52" s="816"/>
      <c r="G52" s="820"/>
      <c r="H52" s="826"/>
      <c r="I52" s="827"/>
      <c r="J52" s="828"/>
      <c r="K52" s="791"/>
      <c r="L52" s="791"/>
      <c r="M52" s="791"/>
      <c r="N52" s="791"/>
      <c r="O52" s="791"/>
      <c r="P52" s="835"/>
      <c r="Q52" s="836"/>
      <c r="R52" s="836"/>
      <c r="S52" s="837"/>
      <c r="T52" s="791"/>
      <c r="U52" s="791"/>
      <c r="V52" s="791"/>
      <c r="W52" s="791"/>
      <c r="X52" s="791"/>
      <c r="Y52" s="808"/>
      <c r="Z52" s="772"/>
      <c r="AA52" s="775"/>
      <c r="AB52" s="835"/>
      <c r="AC52" s="836"/>
      <c r="AD52" s="836"/>
      <c r="AE52" s="837"/>
      <c r="AF52" s="791"/>
      <c r="AG52" s="791"/>
      <c r="AH52" s="791"/>
      <c r="AI52" s="791"/>
      <c r="AJ52" s="810"/>
      <c r="AK52" s="778"/>
      <c r="AL52" s="781"/>
      <c r="AM52" s="762" t="s">
        <v>221</v>
      </c>
      <c r="AN52" s="763"/>
      <c r="AO52" s="764"/>
      <c r="AP52" s="882"/>
      <c r="AQ52" s="882"/>
      <c r="AR52" s="882"/>
      <c r="AS52" s="2">
        <v>47</v>
      </c>
    </row>
    <row r="53" spans="1:45" ht="9" customHeight="1" thickBot="1">
      <c r="A53" s="722"/>
      <c r="B53" s="725"/>
      <c r="C53" s="789"/>
      <c r="D53" s="790"/>
      <c r="E53" s="814"/>
      <c r="F53" s="817"/>
      <c r="G53" s="821"/>
      <c r="H53" s="829"/>
      <c r="I53" s="830"/>
      <c r="J53" s="831"/>
      <c r="K53" s="792"/>
      <c r="L53" s="792"/>
      <c r="M53" s="792"/>
      <c r="N53" s="792"/>
      <c r="O53" s="792"/>
      <c r="P53" s="838"/>
      <c r="Q53" s="839"/>
      <c r="R53" s="839"/>
      <c r="S53" s="840"/>
      <c r="T53" s="792"/>
      <c r="U53" s="792"/>
      <c r="V53" s="792"/>
      <c r="W53" s="792"/>
      <c r="X53" s="792"/>
      <c r="Y53" s="809"/>
      <c r="Z53" s="773"/>
      <c r="AA53" s="776"/>
      <c r="AB53" s="838"/>
      <c r="AC53" s="839"/>
      <c r="AD53" s="839"/>
      <c r="AE53" s="840"/>
      <c r="AF53" s="792"/>
      <c r="AG53" s="792"/>
      <c r="AH53" s="792"/>
      <c r="AI53" s="792"/>
      <c r="AJ53" s="811"/>
      <c r="AK53" s="779"/>
      <c r="AL53" s="782"/>
      <c r="AM53" s="765"/>
      <c r="AN53" s="763"/>
      <c r="AO53" s="764"/>
      <c r="AP53" s="882"/>
      <c r="AQ53" s="882"/>
      <c r="AR53" s="882"/>
      <c r="AS53" s="2">
        <v>48</v>
      </c>
    </row>
    <row r="54" spans="1:45" ht="9" customHeight="1">
      <c r="A54" s="766" t="s">
        <v>198</v>
      </c>
      <c r="B54" s="768" t="s">
        <v>162</v>
      </c>
      <c r="C54" s="845" t="s">
        <v>175</v>
      </c>
      <c r="D54" s="846"/>
      <c r="E54" s="812"/>
      <c r="F54" s="815" t="s">
        <v>215</v>
      </c>
      <c r="G54" s="818" t="s">
        <v>45</v>
      </c>
      <c r="H54" s="707"/>
      <c r="I54" s="708"/>
      <c r="J54" s="709"/>
      <c r="K54" s="701"/>
      <c r="L54" s="702"/>
      <c r="M54" s="702"/>
      <c r="N54" s="702"/>
      <c r="O54" s="713"/>
      <c r="P54" s="707"/>
      <c r="Q54" s="708"/>
      <c r="R54" s="708"/>
      <c r="S54" s="709"/>
      <c r="T54" s="701"/>
      <c r="U54" s="702"/>
      <c r="V54" s="702"/>
      <c r="W54" s="702"/>
      <c r="X54" s="702"/>
      <c r="Y54" s="713"/>
      <c r="Z54" s="771" t="s">
        <v>168</v>
      </c>
      <c r="AA54" s="774" t="s">
        <v>44</v>
      </c>
      <c r="AB54" s="707"/>
      <c r="AC54" s="708"/>
      <c r="AD54" s="708"/>
      <c r="AE54" s="709"/>
      <c r="AF54" s="701"/>
      <c r="AG54" s="702"/>
      <c r="AH54" s="702"/>
      <c r="AI54" s="702"/>
      <c r="AJ54" s="703"/>
      <c r="AK54" s="777" t="s">
        <v>216</v>
      </c>
      <c r="AL54" s="780" t="s">
        <v>217</v>
      </c>
      <c r="AM54" s="744" t="s">
        <v>174</v>
      </c>
      <c r="AN54" s="745"/>
      <c r="AO54" s="746"/>
      <c r="AP54" s="882"/>
      <c r="AQ54" s="882"/>
      <c r="AR54" s="882"/>
    </row>
    <row r="55" spans="1:45" ht="9" customHeight="1">
      <c r="A55" s="767"/>
      <c r="B55" s="769"/>
      <c r="C55" s="847"/>
      <c r="D55" s="848"/>
      <c r="E55" s="813"/>
      <c r="F55" s="816"/>
      <c r="G55" s="819"/>
      <c r="H55" s="718"/>
      <c r="I55" s="719"/>
      <c r="J55" s="720"/>
      <c r="K55" s="704"/>
      <c r="L55" s="705"/>
      <c r="M55" s="705"/>
      <c r="N55" s="705"/>
      <c r="O55" s="714"/>
      <c r="P55" s="710"/>
      <c r="Q55" s="711"/>
      <c r="R55" s="711"/>
      <c r="S55" s="712"/>
      <c r="T55" s="704"/>
      <c r="U55" s="705"/>
      <c r="V55" s="705"/>
      <c r="W55" s="705"/>
      <c r="X55" s="705"/>
      <c r="Y55" s="714"/>
      <c r="Z55" s="772"/>
      <c r="AA55" s="775"/>
      <c r="AB55" s="710"/>
      <c r="AC55" s="711"/>
      <c r="AD55" s="711"/>
      <c r="AE55" s="712"/>
      <c r="AF55" s="704"/>
      <c r="AG55" s="705"/>
      <c r="AH55" s="705"/>
      <c r="AI55" s="705"/>
      <c r="AJ55" s="706"/>
      <c r="AK55" s="778"/>
      <c r="AL55" s="781"/>
      <c r="AM55" s="747"/>
      <c r="AN55" s="748"/>
      <c r="AO55" s="749"/>
      <c r="AP55" s="882"/>
      <c r="AQ55" s="882"/>
      <c r="AR55" s="882"/>
    </row>
    <row r="56" spans="1:45" ht="9" customHeight="1">
      <c r="A56" s="767"/>
      <c r="B56" s="769"/>
      <c r="C56" s="793" t="s">
        <v>46</v>
      </c>
      <c r="D56" s="794"/>
      <c r="E56" s="813"/>
      <c r="F56" s="816"/>
      <c r="G56" s="820"/>
      <c r="H56" s="795"/>
      <c r="I56" s="796"/>
      <c r="J56" s="797"/>
      <c r="K56" s="783"/>
      <c r="L56" s="783"/>
      <c r="M56" s="783"/>
      <c r="N56" s="783"/>
      <c r="O56" s="783"/>
      <c r="P56" s="710"/>
      <c r="Q56" s="711"/>
      <c r="R56" s="711"/>
      <c r="S56" s="712"/>
      <c r="T56" s="783"/>
      <c r="U56" s="783"/>
      <c r="V56" s="783"/>
      <c r="W56" s="783"/>
      <c r="X56" s="783"/>
      <c r="Y56" s="804"/>
      <c r="Z56" s="772"/>
      <c r="AA56" s="775"/>
      <c r="AB56" s="798"/>
      <c r="AC56" s="799"/>
      <c r="AD56" s="799"/>
      <c r="AE56" s="800"/>
      <c r="AF56" s="783"/>
      <c r="AG56" s="783"/>
      <c r="AH56" s="783"/>
      <c r="AI56" s="783"/>
      <c r="AJ56" s="784"/>
      <c r="AK56" s="778"/>
      <c r="AL56" s="781"/>
      <c r="AM56" s="750"/>
      <c r="AN56" s="751"/>
      <c r="AO56" s="752"/>
      <c r="AP56" s="882"/>
      <c r="AQ56" s="882"/>
      <c r="AR56" s="882"/>
      <c r="AS56" s="2">
        <v>51</v>
      </c>
    </row>
    <row r="57" spans="1:45" ht="9" customHeight="1">
      <c r="A57" s="767"/>
      <c r="B57" s="769"/>
      <c r="C57" s="793"/>
      <c r="D57" s="794"/>
      <c r="E57" s="813"/>
      <c r="F57" s="816"/>
      <c r="G57" s="820"/>
      <c r="H57" s="798"/>
      <c r="I57" s="799"/>
      <c r="J57" s="800"/>
      <c r="K57" s="785"/>
      <c r="L57" s="785"/>
      <c r="M57" s="785"/>
      <c r="N57" s="785"/>
      <c r="O57" s="785"/>
      <c r="P57" s="710"/>
      <c r="Q57" s="711"/>
      <c r="R57" s="711"/>
      <c r="S57" s="712"/>
      <c r="T57" s="785"/>
      <c r="U57" s="785"/>
      <c r="V57" s="785"/>
      <c r="W57" s="785"/>
      <c r="X57" s="785"/>
      <c r="Y57" s="805"/>
      <c r="Z57" s="772"/>
      <c r="AA57" s="775"/>
      <c r="AB57" s="798"/>
      <c r="AC57" s="799"/>
      <c r="AD57" s="799"/>
      <c r="AE57" s="800"/>
      <c r="AF57" s="785"/>
      <c r="AG57" s="785"/>
      <c r="AH57" s="785"/>
      <c r="AI57" s="785"/>
      <c r="AJ57" s="786"/>
      <c r="AK57" s="778"/>
      <c r="AL57" s="781"/>
      <c r="AM57" s="753"/>
      <c r="AN57" s="754"/>
      <c r="AO57" s="755"/>
      <c r="AP57" s="882"/>
      <c r="AQ57" s="882"/>
      <c r="AR57" s="882"/>
      <c r="AS57" s="2">
        <v>52</v>
      </c>
    </row>
    <row r="58" spans="1:45" ht="9" customHeight="1">
      <c r="A58" s="767"/>
      <c r="B58" s="769"/>
      <c r="C58" s="793" t="s">
        <v>42</v>
      </c>
      <c r="D58" s="794"/>
      <c r="E58" s="813"/>
      <c r="F58" s="816"/>
      <c r="G58" s="820"/>
      <c r="H58" s="798"/>
      <c r="I58" s="799"/>
      <c r="J58" s="800"/>
      <c r="K58" s="791"/>
      <c r="L58" s="791"/>
      <c r="M58" s="791"/>
      <c r="N58" s="791"/>
      <c r="O58" s="791"/>
      <c r="P58" s="710"/>
      <c r="Q58" s="711"/>
      <c r="R58" s="711"/>
      <c r="S58" s="712"/>
      <c r="T58" s="791"/>
      <c r="U58" s="791"/>
      <c r="V58" s="791"/>
      <c r="W58" s="791"/>
      <c r="X58" s="791"/>
      <c r="Y58" s="808"/>
      <c r="Z58" s="772"/>
      <c r="AA58" s="775"/>
      <c r="AB58" s="798"/>
      <c r="AC58" s="799"/>
      <c r="AD58" s="799"/>
      <c r="AE58" s="800"/>
      <c r="AF58" s="791"/>
      <c r="AG58" s="791"/>
      <c r="AH58" s="791"/>
      <c r="AI58" s="791"/>
      <c r="AJ58" s="810"/>
      <c r="AK58" s="778"/>
      <c r="AL58" s="781"/>
      <c r="AM58" s="747"/>
      <c r="AN58" s="748"/>
      <c r="AO58" s="749"/>
      <c r="AP58" s="882" t="b">
        <v>0</v>
      </c>
      <c r="AQ58" s="882" t="b">
        <v>0</v>
      </c>
      <c r="AR58" s="882" t="b">
        <v>0</v>
      </c>
      <c r="AS58" s="2">
        <v>53</v>
      </c>
    </row>
    <row r="59" spans="1:45" ht="9" customHeight="1" thickBot="1">
      <c r="A59" s="767"/>
      <c r="B59" s="770"/>
      <c r="C59" s="806"/>
      <c r="D59" s="807"/>
      <c r="E59" s="813"/>
      <c r="F59" s="816"/>
      <c r="G59" s="820"/>
      <c r="H59" s="801"/>
      <c r="I59" s="802"/>
      <c r="J59" s="803"/>
      <c r="K59" s="792"/>
      <c r="L59" s="792"/>
      <c r="M59" s="792"/>
      <c r="N59" s="792"/>
      <c r="O59" s="792"/>
      <c r="P59" s="715"/>
      <c r="Q59" s="716"/>
      <c r="R59" s="716"/>
      <c r="S59" s="717"/>
      <c r="T59" s="792"/>
      <c r="U59" s="792"/>
      <c r="V59" s="792"/>
      <c r="W59" s="792"/>
      <c r="X59" s="792"/>
      <c r="Y59" s="809"/>
      <c r="Z59" s="772"/>
      <c r="AA59" s="775"/>
      <c r="AB59" s="801"/>
      <c r="AC59" s="802"/>
      <c r="AD59" s="802"/>
      <c r="AE59" s="803"/>
      <c r="AF59" s="792"/>
      <c r="AG59" s="792"/>
      <c r="AH59" s="792"/>
      <c r="AI59" s="792"/>
      <c r="AJ59" s="811"/>
      <c r="AK59" s="778"/>
      <c r="AL59" s="781"/>
      <c r="AM59" s="756"/>
      <c r="AN59" s="757"/>
      <c r="AO59" s="758"/>
      <c r="AP59" s="882"/>
      <c r="AQ59" s="882"/>
      <c r="AR59" s="882"/>
      <c r="AS59" s="2">
        <v>54</v>
      </c>
    </row>
    <row r="60" spans="1:45" ht="9" customHeight="1" thickBot="1">
      <c r="A60" s="721" t="e">
        <f>IF('はじめに！'!$F$7&gt;0,'はじめに！'!$I$7+3,"/")</f>
        <v>#VALUE!</v>
      </c>
      <c r="B60" s="723" t="s">
        <v>218</v>
      </c>
      <c r="C60" s="841" t="s">
        <v>176</v>
      </c>
      <c r="D60" s="842"/>
      <c r="E60" s="813"/>
      <c r="F60" s="816"/>
      <c r="G60" s="820"/>
      <c r="H60" s="823"/>
      <c r="I60" s="824"/>
      <c r="J60" s="825"/>
      <c r="K60" s="701"/>
      <c r="L60" s="702"/>
      <c r="M60" s="702"/>
      <c r="N60" s="702"/>
      <c r="O60" s="713"/>
      <c r="P60" s="832"/>
      <c r="Q60" s="833"/>
      <c r="R60" s="833"/>
      <c r="S60" s="834"/>
      <c r="T60" s="701"/>
      <c r="U60" s="702"/>
      <c r="V60" s="702"/>
      <c r="W60" s="702"/>
      <c r="X60" s="702"/>
      <c r="Y60" s="713"/>
      <c r="Z60" s="772"/>
      <c r="AA60" s="775"/>
      <c r="AB60" s="832"/>
      <c r="AC60" s="833"/>
      <c r="AD60" s="833"/>
      <c r="AE60" s="834"/>
      <c r="AF60" s="701"/>
      <c r="AG60" s="702"/>
      <c r="AH60" s="702"/>
      <c r="AI60" s="702"/>
      <c r="AJ60" s="703"/>
      <c r="AK60" s="778"/>
      <c r="AL60" s="781"/>
      <c r="AM60" s="759" t="s">
        <v>220</v>
      </c>
      <c r="AN60" s="760"/>
      <c r="AO60" s="761"/>
    </row>
    <row r="61" spans="1:45" ht="9" customHeight="1" thickBot="1">
      <c r="A61" s="721"/>
      <c r="B61" s="724"/>
      <c r="C61" s="843"/>
      <c r="D61" s="844"/>
      <c r="E61" s="813"/>
      <c r="F61" s="816"/>
      <c r="G61" s="820"/>
      <c r="H61" s="826"/>
      <c r="I61" s="827"/>
      <c r="J61" s="828"/>
      <c r="K61" s="704"/>
      <c r="L61" s="705"/>
      <c r="M61" s="705"/>
      <c r="N61" s="705"/>
      <c r="O61" s="714"/>
      <c r="P61" s="835"/>
      <c r="Q61" s="836"/>
      <c r="R61" s="836"/>
      <c r="S61" s="837"/>
      <c r="T61" s="704"/>
      <c r="U61" s="705"/>
      <c r="V61" s="705"/>
      <c r="W61" s="705"/>
      <c r="X61" s="705"/>
      <c r="Y61" s="714"/>
      <c r="Z61" s="772"/>
      <c r="AA61" s="775"/>
      <c r="AB61" s="835"/>
      <c r="AC61" s="836"/>
      <c r="AD61" s="836"/>
      <c r="AE61" s="837"/>
      <c r="AF61" s="704"/>
      <c r="AG61" s="705"/>
      <c r="AH61" s="705"/>
      <c r="AI61" s="705"/>
      <c r="AJ61" s="706"/>
      <c r="AK61" s="778"/>
      <c r="AL61" s="781"/>
      <c r="AM61" s="759"/>
      <c r="AN61" s="760"/>
      <c r="AO61" s="761"/>
    </row>
    <row r="62" spans="1:45" ht="9" customHeight="1" thickBot="1">
      <c r="A62" s="721"/>
      <c r="B62" s="724"/>
      <c r="C62" s="822" t="s">
        <v>43</v>
      </c>
      <c r="D62" s="793"/>
      <c r="E62" s="813"/>
      <c r="F62" s="816"/>
      <c r="G62" s="820"/>
      <c r="H62" s="826"/>
      <c r="I62" s="827"/>
      <c r="J62" s="828"/>
      <c r="K62" s="783"/>
      <c r="L62" s="783"/>
      <c r="M62" s="783"/>
      <c r="N62" s="783"/>
      <c r="O62" s="783"/>
      <c r="P62" s="835"/>
      <c r="Q62" s="836"/>
      <c r="R62" s="836"/>
      <c r="S62" s="837"/>
      <c r="T62" s="783"/>
      <c r="U62" s="783"/>
      <c r="V62" s="783"/>
      <c r="W62" s="783"/>
      <c r="X62" s="783"/>
      <c r="Y62" s="804"/>
      <c r="Z62" s="772"/>
      <c r="AA62" s="775"/>
      <c r="AB62" s="835"/>
      <c r="AC62" s="836"/>
      <c r="AD62" s="836"/>
      <c r="AE62" s="837"/>
      <c r="AF62" s="783"/>
      <c r="AG62" s="783"/>
      <c r="AH62" s="783"/>
      <c r="AI62" s="783"/>
      <c r="AJ62" s="784"/>
      <c r="AK62" s="778"/>
      <c r="AL62" s="781"/>
      <c r="AM62" s="759"/>
      <c r="AN62" s="760"/>
      <c r="AO62" s="761"/>
    </row>
    <row r="63" spans="1:45" ht="9" customHeight="1" thickBot="1">
      <c r="A63" s="721"/>
      <c r="B63" s="724"/>
      <c r="C63" s="822"/>
      <c r="D63" s="793"/>
      <c r="E63" s="813"/>
      <c r="F63" s="816"/>
      <c r="G63" s="820"/>
      <c r="H63" s="826"/>
      <c r="I63" s="827"/>
      <c r="J63" s="828"/>
      <c r="K63" s="785"/>
      <c r="L63" s="785"/>
      <c r="M63" s="785"/>
      <c r="N63" s="785"/>
      <c r="O63" s="785"/>
      <c r="P63" s="835"/>
      <c r="Q63" s="836"/>
      <c r="R63" s="836"/>
      <c r="S63" s="837"/>
      <c r="T63" s="785"/>
      <c r="U63" s="785"/>
      <c r="V63" s="785"/>
      <c r="W63" s="785"/>
      <c r="X63" s="785"/>
      <c r="Y63" s="805"/>
      <c r="Z63" s="772"/>
      <c r="AA63" s="775"/>
      <c r="AB63" s="835"/>
      <c r="AC63" s="836"/>
      <c r="AD63" s="836"/>
      <c r="AE63" s="837"/>
      <c r="AF63" s="785"/>
      <c r="AG63" s="785"/>
      <c r="AH63" s="785"/>
      <c r="AI63" s="785"/>
      <c r="AJ63" s="786"/>
      <c r="AK63" s="778"/>
      <c r="AL63" s="781"/>
      <c r="AM63" s="759"/>
      <c r="AN63" s="760"/>
      <c r="AO63" s="761"/>
    </row>
    <row r="64" spans="1:45" ht="9" customHeight="1" thickBot="1">
      <c r="A64" s="721"/>
      <c r="B64" s="724"/>
      <c r="C64" s="787" t="s">
        <v>42</v>
      </c>
      <c r="D64" s="788"/>
      <c r="E64" s="813"/>
      <c r="F64" s="816"/>
      <c r="G64" s="820"/>
      <c r="H64" s="826"/>
      <c r="I64" s="827"/>
      <c r="J64" s="828"/>
      <c r="K64" s="791"/>
      <c r="L64" s="791"/>
      <c r="M64" s="791"/>
      <c r="N64" s="791"/>
      <c r="O64" s="791"/>
      <c r="P64" s="835"/>
      <c r="Q64" s="836"/>
      <c r="R64" s="836"/>
      <c r="S64" s="837"/>
      <c r="T64" s="791"/>
      <c r="U64" s="791"/>
      <c r="V64" s="791"/>
      <c r="W64" s="791"/>
      <c r="X64" s="791"/>
      <c r="Y64" s="808"/>
      <c r="Z64" s="772"/>
      <c r="AA64" s="775"/>
      <c r="AB64" s="835"/>
      <c r="AC64" s="836"/>
      <c r="AD64" s="836"/>
      <c r="AE64" s="837"/>
      <c r="AF64" s="791"/>
      <c r="AG64" s="791"/>
      <c r="AH64" s="791"/>
      <c r="AI64" s="791"/>
      <c r="AJ64" s="810"/>
      <c r="AK64" s="778"/>
      <c r="AL64" s="781"/>
      <c r="AM64" s="762" t="s">
        <v>221</v>
      </c>
      <c r="AN64" s="763"/>
      <c r="AO64" s="764"/>
    </row>
    <row r="65" spans="1:41" ht="9" customHeight="1" thickBot="1">
      <c r="A65" s="722"/>
      <c r="B65" s="725"/>
      <c r="C65" s="789"/>
      <c r="D65" s="790"/>
      <c r="E65" s="814"/>
      <c r="F65" s="817"/>
      <c r="G65" s="821"/>
      <c r="H65" s="829"/>
      <c r="I65" s="830"/>
      <c r="J65" s="831"/>
      <c r="K65" s="792"/>
      <c r="L65" s="792"/>
      <c r="M65" s="792"/>
      <c r="N65" s="792"/>
      <c r="O65" s="792"/>
      <c r="P65" s="838"/>
      <c r="Q65" s="839"/>
      <c r="R65" s="839"/>
      <c r="S65" s="840"/>
      <c r="T65" s="792"/>
      <c r="U65" s="792"/>
      <c r="V65" s="792"/>
      <c r="W65" s="792"/>
      <c r="X65" s="792"/>
      <c r="Y65" s="809"/>
      <c r="Z65" s="773"/>
      <c r="AA65" s="776"/>
      <c r="AB65" s="838"/>
      <c r="AC65" s="839"/>
      <c r="AD65" s="839"/>
      <c r="AE65" s="840"/>
      <c r="AF65" s="792"/>
      <c r="AG65" s="792"/>
      <c r="AH65" s="792"/>
      <c r="AI65" s="792"/>
      <c r="AJ65" s="811"/>
      <c r="AK65" s="779"/>
      <c r="AL65" s="782"/>
      <c r="AM65" s="765"/>
      <c r="AN65" s="763"/>
      <c r="AO65" s="764"/>
    </row>
    <row r="66" spans="1:41" ht="9" customHeight="1">
      <c r="A66" s="766" t="s">
        <v>199</v>
      </c>
      <c r="B66" s="768" t="s">
        <v>162</v>
      </c>
      <c r="C66" s="841" t="s">
        <v>175</v>
      </c>
      <c r="D66" s="842"/>
      <c r="E66" s="812"/>
      <c r="F66" s="815" t="s">
        <v>215</v>
      </c>
      <c r="G66" s="818" t="s">
        <v>45</v>
      </c>
      <c r="H66" s="707"/>
      <c r="I66" s="708"/>
      <c r="J66" s="709"/>
      <c r="K66" s="701"/>
      <c r="L66" s="702"/>
      <c r="M66" s="702"/>
      <c r="N66" s="702"/>
      <c r="O66" s="713"/>
      <c r="P66" s="707"/>
      <c r="Q66" s="708"/>
      <c r="R66" s="708"/>
      <c r="S66" s="709"/>
      <c r="T66" s="701"/>
      <c r="U66" s="702"/>
      <c r="V66" s="702"/>
      <c r="W66" s="702"/>
      <c r="X66" s="702"/>
      <c r="Y66" s="713"/>
      <c r="Z66" s="771" t="s">
        <v>168</v>
      </c>
      <c r="AA66" s="774" t="s">
        <v>44</v>
      </c>
      <c r="AB66" s="707"/>
      <c r="AC66" s="708"/>
      <c r="AD66" s="708"/>
      <c r="AE66" s="709"/>
      <c r="AF66" s="701"/>
      <c r="AG66" s="702"/>
      <c r="AH66" s="702"/>
      <c r="AI66" s="702"/>
      <c r="AJ66" s="703"/>
      <c r="AK66" s="777" t="s">
        <v>216</v>
      </c>
      <c r="AL66" s="780" t="s">
        <v>217</v>
      </c>
      <c r="AM66" s="744" t="s">
        <v>174</v>
      </c>
      <c r="AN66" s="745"/>
      <c r="AO66" s="746"/>
    </row>
    <row r="67" spans="1:41" ht="9" customHeight="1">
      <c r="A67" s="767"/>
      <c r="B67" s="769"/>
      <c r="C67" s="843"/>
      <c r="D67" s="844"/>
      <c r="E67" s="813"/>
      <c r="F67" s="816"/>
      <c r="G67" s="819"/>
      <c r="H67" s="718"/>
      <c r="I67" s="719"/>
      <c r="J67" s="720"/>
      <c r="K67" s="704"/>
      <c r="L67" s="705"/>
      <c r="M67" s="705"/>
      <c r="N67" s="705"/>
      <c r="O67" s="714"/>
      <c r="P67" s="710"/>
      <c r="Q67" s="711"/>
      <c r="R67" s="711"/>
      <c r="S67" s="712"/>
      <c r="T67" s="704"/>
      <c r="U67" s="705"/>
      <c r="V67" s="705"/>
      <c r="W67" s="705"/>
      <c r="X67" s="705"/>
      <c r="Y67" s="714"/>
      <c r="Z67" s="772"/>
      <c r="AA67" s="775"/>
      <c r="AB67" s="710"/>
      <c r="AC67" s="711"/>
      <c r="AD67" s="711"/>
      <c r="AE67" s="712"/>
      <c r="AF67" s="704"/>
      <c r="AG67" s="705"/>
      <c r="AH67" s="705"/>
      <c r="AI67" s="705"/>
      <c r="AJ67" s="706"/>
      <c r="AK67" s="778"/>
      <c r="AL67" s="781"/>
      <c r="AM67" s="747"/>
      <c r="AN67" s="748"/>
      <c r="AO67" s="749"/>
    </row>
    <row r="68" spans="1:41" ht="9" customHeight="1">
      <c r="A68" s="767"/>
      <c r="B68" s="769"/>
      <c r="C68" s="793" t="s">
        <v>46</v>
      </c>
      <c r="D68" s="794"/>
      <c r="E68" s="813"/>
      <c r="F68" s="816"/>
      <c r="G68" s="820"/>
      <c r="H68" s="795"/>
      <c r="I68" s="796"/>
      <c r="J68" s="797"/>
      <c r="K68" s="783"/>
      <c r="L68" s="783"/>
      <c r="M68" s="783"/>
      <c r="N68" s="783"/>
      <c r="O68" s="783"/>
      <c r="P68" s="798"/>
      <c r="Q68" s="799"/>
      <c r="R68" s="799"/>
      <c r="S68" s="800"/>
      <c r="T68" s="783"/>
      <c r="U68" s="783"/>
      <c r="V68" s="783"/>
      <c r="W68" s="783"/>
      <c r="X68" s="783"/>
      <c r="Y68" s="804"/>
      <c r="Z68" s="772"/>
      <c r="AA68" s="775"/>
      <c r="AB68" s="798"/>
      <c r="AC68" s="799"/>
      <c r="AD68" s="799"/>
      <c r="AE68" s="800"/>
      <c r="AF68" s="783"/>
      <c r="AG68" s="783"/>
      <c r="AH68" s="783"/>
      <c r="AI68" s="783"/>
      <c r="AJ68" s="784"/>
      <c r="AK68" s="778"/>
      <c r="AL68" s="781"/>
      <c r="AM68" s="750"/>
      <c r="AN68" s="751"/>
      <c r="AO68" s="752"/>
    </row>
    <row r="69" spans="1:41" ht="9" customHeight="1">
      <c r="A69" s="767"/>
      <c r="B69" s="769"/>
      <c r="C69" s="793"/>
      <c r="D69" s="794"/>
      <c r="E69" s="813"/>
      <c r="F69" s="816"/>
      <c r="G69" s="820"/>
      <c r="H69" s="798"/>
      <c r="I69" s="799"/>
      <c r="J69" s="800"/>
      <c r="K69" s="785"/>
      <c r="L69" s="785"/>
      <c r="M69" s="785"/>
      <c r="N69" s="785"/>
      <c r="O69" s="785"/>
      <c r="P69" s="798"/>
      <c r="Q69" s="799"/>
      <c r="R69" s="799"/>
      <c r="S69" s="800"/>
      <c r="T69" s="785"/>
      <c r="U69" s="785"/>
      <c r="V69" s="785"/>
      <c r="W69" s="785"/>
      <c r="X69" s="785"/>
      <c r="Y69" s="805"/>
      <c r="Z69" s="772"/>
      <c r="AA69" s="775"/>
      <c r="AB69" s="798"/>
      <c r="AC69" s="799"/>
      <c r="AD69" s="799"/>
      <c r="AE69" s="800"/>
      <c r="AF69" s="785"/>
      <c r="AG69" s="785"/>
      <c r="AH69" s="785"/>
      <c r="AI69" s="785"/>
      <c r="AJ69" s="786"/>
      <c r="AK69" s="778"/>
      <c r="AL69" s="781"/>
      <c r="AM69" s="753"/>
      <c r="AN69" s="754"/>
      <c r="AO69" s="755"/>
    </row>
    <row r="70" spans="1:41" ht="9" customHeight="1">
      <c r="A70" s="767"/>
      <c r="B70" s="769"/>
      <c r="C70" s="793" t="s">
        <v>42</v>
      </c>
      <c r="D70" s="794"/>
      <c r="E70" s="813"/>
      <c r="F70" s="816"/>
      <c r="G70" s="820"/>
      <c r="H70" s="798"/>
      <c r="I70" s="799"/>
      <c r="J70" s="800"/>
      <c r="K70" s="791"/>
      <c r="L70" s="791"/>
      <c r="M70" s="791"/>
      <c r="N70" s="791"/>
      <c r="O70" s="791"/>
      <c r="P70" s="798"/>
      <c r="Q70" s="799"/>
      <c r="R70" s="799"/>
      <c r="S70" s="800"/>
      <c r="T70" s="791"/>
      <c r="U70" s="791"/>
      <c r="V70" s="791"/>
      <c r="W70" s="791"/>
      <c r="X70" s="791"/>
      <c r="Y70" s="808"/>
      <c r="Z70" s="772"/>
      <c r="AA70" s="775"/>
      <c r="AB70" s="798"/>
      <c r="AC70" s="799"/>
      <c r="AD70" s="799"/>
      <c r="AE70" s="800"/>
      <c r="AF70" s="791"/>
      <c r="AG70" s="791"/>
      <c r="AH70" s="791"/>
      <c r="AI70" s="791"/>
      <c r="AJ70" s="810"/>
      <c r="AK70" s="778"/>
      <c r="AL70" s="781"/>
      <c r="AM70" s="747"/>
      <c r="AN70" s="748"/>
      <c r="AO70" s="749"/>
    </row>
    <row r="71" spans="1:41" ht="9" customHeight="1" thickBot="1">
      <c r="A71" s="767"/>
      <c r="B71" s="770"/>
      <c r="C71" s="806"/>
      <c r="D71" s="807"/>
      <c r="E71" s="813"/>
      <c r="F71" s="816"/>
      <c r="G71" s="820"/>
      <c r="H71" s="801"/>
      <c r="I71" s="802"/>
      <c r="J71" s="803"/>
      <c r="K71" s="792"/>
      <c r="L71" s="792"/>
      <c r="M71" s="792"/>
      <c r="N71" s="792"/>
      <c r="O71" s="792"/>
      <c r="P71" s="801"/>
      <c r="Q71" s="802"/>
      <c r="R71" s="802"/>
      <c r="S71" s="803"/>
      <c r="T71" s="792"/>
      <c r="U71" s="792"/>
      <c r="V71" s="792"/>
      <c r="W71" s="792"/>
      <c r="X71" s="792"/>
      <c r="Y71" s="809"/>
      <c r="Z71" s="772"/>
      <c r="AA71" s="775"/>
      <c r="AB71" s="801"/>
      <c r="AC71" s="802"/>
      <c r="AD71" s="802"/>
      <c r="AE71" s="803"/>
      <c r="AF71" s="792"/>
      <c r="AG71" s="792"/>
      <c r="AH71" s="792"/>
      <c r="AI71" s="792"/>
      <c r="AJ71" s="811"/>
      <c r="AK71" s="778"/>
      <c r="AL71" s="781"/>
      <c r="AM71" s="756"/>
      <c r="AN71" s="757"/>
      <c r="AO71" s="758"/>
    </row>
    <row r="72" spans="1:41" ht="9" customHeight="1" thickBot="1">
      <c r="A72" s="721" t="e">
        <f>IF('はじめに！'!$F$7&gt;0,'はじめに！'!$I$7+4,"/")</f>
        <v>#VALUE!</v>
      </c>
      <c r="B72" s="723" t="s">
        <v>218</v>
      </c>
      <c r="C72" s="841" t="s">
        <v>176</v>
      </c>
      <c r="D72" s="842"/>
      <c r="E72" s="813"/>
      <c r="F72" s="816"/>
      <c r="G72" s="820"/>
      <c r="H72" s="823"/>
      <c r="I72" s="824"/>
      <c r="J72" s="825"/>
      <c r="K72" s="701"/>
      <c r="L72" s="702"/>
      <c r="M72" s="702"/>
      <c r="N72" s="702"/>
      <c r="O72" s="713"/>
      <c r="P72" s="832"/>
      <c r="Q72" s="833"/>
      <c r="R72" s="833"/>
      <c r="S72" s="834"/>
      <c r="T72" s="701"/>
      <c r="U72" s="702"/>
      <c r="V72" s="702"/>
      <c r="W72" s="702"/>
      <c r="X72" s="702"/>
      <c r="Y72" s="713"/>
      <c r="Z72" s="772"/>
      <c r="AA72" s="775"/>
      <c r="AB72" s="832"/>
      <c r="AC72" s="833"/>
      <c r="AD72" s="833"/>
      <c r="AE72" s="834"/>
      <c r="AF72" s="701"/>
      <c r="AG72" s="702"/>
      <c r="AH72" s="702"/>
      <c r="AI72" s="702"/>
      <c r="AJ72" s="703"/>
      <c r="AK72" s="778"/>
      <c r="AL72" s="781"/>
      <c r="AM72" s="759" t="s">
        <v>220</v>
      </c>
      <c r="AN72" s="760"/>
      <c r="AO72" s="761"/>
    </row>
    <row r="73" spans="1:41" ht="9" customHeight="1" thickBot="1">
      <c r="A73" s="721"/>
      <c r="B73" s="724"/>
      <c r="C73" s="843"/>
      <c r="D73" s="844"/>
      <c r="E73" s="813"/>
      <c r="F73" s="816"/>
      <c r="G73" s="820"/>
      <c r="H73" s="826"/>
      <c r="I73" s="827"/>
      <c r="J73" s="828"/>
      <c r="K73" s="704"/>
      <c r="L73" s="705"/>
      <c r="M73" s="705"/>
      <c r="N73" s="705"/>
      <c r="O73" s="714"/>
      <c r="P73" s="835"/>
      <c r="Q73" s="836"/>
      <c r="R73" s="836"/>
      <c r="S73" s="837"/>
      <c r="T73" s="704"/>
      <c r="U73" s="705"/>
      <c r="V73" s="705"/>
      <c r="W73" s="705"/>
      <c r="X73" s="705"/>
      <c r="Y73" s="714"/>
      <c r="Z73" s="772"/>
      <c r="AA73" s="775"/>
      <c r="AB73" s="835"/>
      <c r="AC73" s="836"/>
      <c r="AD73" s="836"/>
      <c r="AE73" s="837"/>
      <c r="AF73" s="704"/>
      <c r="AG73" s="705"/>
      <c r="AH73" s="705"/>
      <c r="AI73" s="705"/>
      <c r="AJ73" s="706"/>
      <c r="AK73" s="778"/>
      <c r="AL73" s="781"/>
      <c r="AM73" s="759"/>
      <c r="AN73" s="760"/>
      <c r="AO73" s="761"/>
    </row>
    <row r="74" spans="1:41" ht="9" customHeight="1" thickBot="1">
      <c r="A74" s="721"/>
      <c r="B74" s="724"/>
      <c r="C74" s="822" t="s">
        <v>43</v>
      </c>
      <c r="D74" s="793"/>
      <c r="E74" s="813"/>
      <c r="F74" s="816"/>
      <c r="G74" s="820"/>
      <c r="H74" s="826"/>
      <c r="I74" s="827"/>
      <c r="J74" s="828"/>
      <c r="K74" s="783"/>
      <c r="L74" s="783"/>
      <c r="M74" s="783"/>
      <c r="N74" s="783"/>
      <c r="O74" s="783"/>
      <c r="P74" s="835"/>
      <c r="Q74" s="836"/>
      <c r="R74" s="836"/>
      <c r="S74" s="837"/>
      <c r="T74" s="783"/>
      <c r="U74" s="783"/>
      <c r="V74" s="783"/>
      <c r="W74" s="783"/>
      <c r="X74" s="783"/>
      <c r="Y74" s="804"/>
      <c r="Z74" s="772"/>
      <c r="AA74" s="775"/>
      <c r="AB74" s="835"/>
      <c r="AC74" s="836"/>
      <c r="AD74" s="836"/>
      <c r="AE74" s="837"/>
      <c r="AF74" s="783"/>
      <c r="AG74" s="783"/>
      <c r="AH74" s="783"/>
      <c r="AI74" s="783"/>
      <c r="AJ74" s="784"/>
      <c r="AK74" s="778"/>
      <c r="AL74" s="781"/>
      <c r="AM74" s="759"/>
      <c r="AN74" s="760"/>
      <c r="AO74" s="761"/>
    </row>
    <row r="75" spans="1:41" ht="9" customHeight="1" thickBot="1">
      <c r="A75" s="721"/>
      <c r="B75" s="724"/>
      <c r="C75" s="822"/>
      <c r="D75" s="793"/>
      <c r="E75" s="813"/>
      <c r="F75" s="816"/>
      <c r="G75" s="820"/>
      <c r="H75" s="826"/>
      <c r="I75" s="827"/>
      <c r="J75" s="828"/>
      <c r="K75" s="785"/>
      <c r="L75" s="785"/>
      <c r="M75" s="785"/>
      <c r="N75" s="785"/>
      <c r="O75" s="785"/>
      <c r="P75" s="835"/>
      <c r="Q75" s="836"/>
      <c r="R75" s="836"/>
      <c r="S75" s="837"/>
      <c r="T75" s="785"/>
      <c r="U75" s="785"/>
      <c r="V75" s="785"/>
      <c r="W75" s="785"/>
      <c r="X75" s="785"/>
      <c r="Y75" s="805"/>
      <c r="Z75" s="772"/>
      <c r="AA75" s="775"/>
      <c r="AB75" s="835"/>
      <c r="AC75" s="836"/>
      <c r="AD75" s="836"/>
      <c r="AE75" s="837"/>
      <c r="AF75" s="785"/>
      <c r="AG75" s="785"/>
      <c r="AH75" s="785"/>
      <c r="AI75" s="785"/>
      <c r="AJ75" s="786"/>
      <c r="AK75" s="778"/>
      <c r="AL75" s="781"/>
      <c r="AM75" s="759"/>
      <c r="AN75" s="760"/>
      <c r="AO75" s="761"/>
    </row>
    <row r="76" spans="1:41" ht="9" customHeight="1" thickBot="1">
      <c r="A76" s="721"/>
      <c r="B76" s="724"/>
      <c r="C76" s="787" t="s">
        <v>42</v>
      </c>
      <c r="D76" s="788"/>
      <c r="E76" s="813"/>
      <c r="F76" s="816"/>
      <c r="G76" s="820"/>
      <c r="H76" s="826"/>
      <c r="I76" s="827"/>
      <c r="J76" s="828"/>
      <c r="K76" s="791"/>
      <c r="L76" s="791"/>
      <c r="M76" s="791"/>
      <c r="N76" s="791"/>
      <c r="O76" s="791"/>
      <c r="P76" s="835"/>
      <c r="Q76" s="836"/>
      <c r="R76" s="836"/>
      <c r="S76" s="837"/>
      <c r="T76" s="791"/>
      <c r="U76" s="791"/>
      <c r="V76" s="791"/>
      <c r="W76" s="791"/>
      <c r="X76" s="791"/>
      <c r="Y76" s="808"/>
      <c r="Z76" s="772"/>
      <c r="AA76" s="775"/>
      <c r="AB76" s="835"/>
      <c r="AC76" s="836"/>
      <c r="AD76" s="836"/>
      <c r="AE76" s="837"/>
      <c r="AF76" s="791"/>
      <c r="AG76" s="791"/>
      <c r="AH76" s="791"/>
      <c r="AI76" s="791"/>
      <c r="AJ76" s="810"/>
      <c r="AK76" s="778"/>
      <c r="AL76" s="781"/>
      <c r="AM76" s="762" t="s">
        <v>221</v>
      </c>
      <c r="AN76" s="763"/>
      <c r="AO76" s="764"/>
    </row>
    <row r="77" spans="1:41" ht="9" customHeight="1" thickBot="1">
      <c r="A77" s="722"/>
      <c r="B77" s="725"/>
      <c r="C77" s="789"/>
      <c r="D77" s="790"/>
      <c r="E77" s="814"/>
      <c r="F77" s="817"/>
      <c r="G77" s="821"/>
      <c r="H77" s="829"/>
      <c r="I77" s="830"/>
      <c r="J77" s="831"/>
      <c r="K77" s="792"/>
      <c r="L77" s="792"/>
      <c r="M77" s="792"/>
      <c r="N77" s="792"/>
      <c r="O77" s="792"/>
      <c r="P77" s="838"/>
      <c r="Q77" s="839"/>
      <c r="R77" s="839"/>
      <c r="S77" s="840"/>
      <c r="T77" s="792"/>
      <c r="U77" s="792"/>
      <c r="V77" s="792"/>
      <c r="W77" s="792"/>
      <c r="X77" s="792"/>
      <c r="Y77" s="809"/>
      <c r="Z77" s="773"/>
      <c r="AA77" s="776"/>
      <c r="AB77" s="838"/>
      <c r="AC77" s="839"/>
      <c r="AD77" s="839"/>
      <c r="AE77" s="840"/>
      <c r="AF77" s="792"/>
      <c r="AG77" s="792"/>
      <c r="AH77" s="792"/>
      <c r="AI77" s="792"/>
      <c r="AJ77" s="811"/>
      <c r="AK77" s="779"/>
      <c r="AL77" s="782"/>
      <c r="AM77" s="765"/>
      <c r="AN77" s="763"/>
      <c r="AO77" s="764"/>
    </row>
    <row r="78" spans="1:41" ht="9" customHeight="1">
      <c r="A78" s="766" t="s">
        <v>200</v>
      </c>
      <c r="B78" s="768" t="s">
        <v>162</v>
      </c>
      <c r="C78" s="841" t="s">
        <v>175</v>
      </c>
      <c r="D78" s="842"/>
      <c r="E78" s="812"/>
      <c r="F78" s="815" t="s">
        <v>215</v>
      </c>
      <c r="G78" s="818" t="s">
        <v>45</v>
      </c>
      <c r="H78" s="707"/>
      <c r="I78" s="708"/>
      <c r="J78" s="709"/>
      <c r="K78" s="701"/>
      <c r="L78" s="702"/>
      <c r="M78" s="702"/>
      <c r="N78" s="702"/>
      <c r="O78" s="713"/>
      <c r="P78" s="707"/>
      <c r="Q78" s="708"/>
      <c r="R78" s="708"/>
      <c r="S78" s="709"/>
      <c r="T78" s="701"/>
      <c r="U78" s="702"/>
      <c r="V78" s="702"/>
      <c r="W78" s="702"/>
      <c r="X78" s="702"/>
      <c r="Y78" s="713"/>
      <c r="Z78" s="771" t="s">
        <v>168</v>
      </c>
      <c r="AA78" s="774" t="s">
        <v>44</v>
      </c>
      <c r="AB78" s="707"/>
      <c r="AC78" s="708"/>
      <c r="AD78" s="708"/>
      <c r="AE78" s="709"/>
      <c r="AF78" s="701"/>
      <c r="AG78" s="702"/>
      <c r="AH78" s="702"/>
      <c r="AI78" s="702"/>
      <c r="AJ78" s="703"/>
      <c r="AK78" s="777" t="s">
        <v>216</v>
      </c>
      <c r="AL78" s="780" t="s">
        <v>217</v>
      </c>
      <c r="AM78" s="744" t="s">
        <v>174</v>
      </c>
      <c r="AN78" s="745"/>
      <c r="AO78" s="746"/>
    </row>
    <row r="79" spans="1:41" ht="9" customHeight="1">
      <c r="A79" s="767"/>
      <c r="B79" s="769"/>
      <c r="C79" s="843"/>
      <c r="D79" s="844"/>
      <c r="E79" s="813"/>
      <c r="F79" s="816"/>
      <c r="G79" s="819"/>
      <c r="H79" s="718"/>
      <c r="I79" s="719"/>
      <c r="J79" s="720"/>
      <c r="K79" s="704"/>
      <c r="L79" s="705"/>
      <c r="M79" s="705"/>
      <c r="N79" s="705"/>
      <c r="O79" s="714"/>
      <c r="P79" s="710"/>
      <c r="Q79" s="711"/>
      <c r="R79" s="711"/>
      <c r="S79" s="712"/>
      <c r="T79" s="704"/>
      <c r="U79" s="705"/>
      <c r="V79" s="705"/>
      <c r="W79" s="705"/>
      <c r="X79" s="705"/>
      <c r="Y79" s="714"/>
      <c r="Z79" s="772"/>
      <c r="AA79" s="775"/>
      <c r="AB79" s="710"/>
      <c r="AC79" s="711"/>
      <c r="AD79" s="711"/>
      <c r="AE79" s="712"/>
      <c r="AF79" s="704"/>
      <c r="AG79" s="705"/>
      <c r="AH79" s="705"/>
      <c r="AI79" s="705"/>
      <c r="AJ79" s="706"/>
      <c r="AK79" s="778"/>
      <c r="AL79" s="781"/>
      <c r="AM79" s="747"/>
      <c r="AN79" s="748"/>
      <c r="AO79" s="749"/>
    </row>
    <row r="80" spans="1:41" ht="9" customHeight="1">
      <c r="A80" s="767"/>
      <c r="B80" s="769"/>
      <c r="C80" s="793" t="s">
        <v>46</v>
      </c>
      <c r="D80" s="794"/>
      <c r="E80" s="813"/>
      <c r="F80" s="816"/>
      <c r="G80" s="820"/>
      <c r="H80" s="795"/>
      <c r="I80" s="796"/>
      <c r="J80" s="797"/>
      <c r="K80" s="783"/>
      <c r="L80" s="783"/>
      <c r="M80" s="783"/>
      <c r="N80" s="783"/>
      <c r="O80" s="783"/>
      <c r="P80" s="798"/>
      <c r="Q80" s="799"/>
      <c r="R80" s="799"/>
      <c r="S80" s="800"/>
      <c r="T80" s="783"/>
      <c r="U80" s="783"/>
      <c r="V80" s="783"/>
      <c r="W80" s="783"/>
      <c r="X80" s="783"/>
      <c r="Y80" s="804"/>
      <c r="Z80" s="772"/>
      <c r="AA80" s="775"/>
      <c r="AB80" s="798"/>
      <c r="AC80" s="799"/>
      <c r="AD80" s="799"/>
      <c r="AE80" s="800"/>
      <c r="AF80" s="783"/>
      <c r="AG80" s="783"/>
      <c r="AH80" s="783"/>
      <c r="AI80" s="783"/>
      <c r="AJ80" s="784"/>
      <c r="AK80" s="778"/>
      <c r="AL80" s="781"/>
      <c r="AM80" s="750"/>
      <c r="AN80" s="751"/>
      <c r="AO80" s="752"/>
    </row>
    <row r="81" spans="1:41" ht="9" customHeight="1">
      <c r="A81" s="767"/>
      <c r="B81" s="769"/>
      <c r="C81" s="793"/>
      <c r="D81" s="794"/>
      <c r="E81" s="813"/>
      <c r="F81" s="816"/>
      <c r="G81" s="820"/>
      <c r="H81" s="798"/>
      <c r="I81" s="799"/>
      <c r="J81" s="800"/>
      <c r="K81" s="785"/>
      <c r="L81" s="785"/>
      <c r="M81" s="785"/>
      <c r="N81" s="785"/>
      <c r="O81" s="785"/>
      <c r="P81" s="798"/>
      <c r="Q81" s="799"/>
      <c r="R81" s="799"/>
      <c r="S81" s="800"/>
      <c r="T81" s="785"/>
      <c r="U81" s="785"/>
      <c r="V81" s="785"/>
      <c r="W81" s="785"/>
      <c r="X81" s="785"/>
      <c r="Y81" s="805"/>
      <c r="Z81" s="772"/>
      <c r="AA81" s="775"/>
      <c r="AB81" s="798"/>
      <c r="AC81" s="799"/>
      <c r="AD81" s="799"/>
      <c r="AE81" s="800"/>
      <c r="AF81" s="785"/>
      <c r="AG81" s="785"/>
      <c r="AH81" s="785"/>
      <c r="AI81" s="785"/>
      <c r="AJ81" s="786"/>
      <c r="AK81" s="778"/>
      <c r="AL81" s="781"/>
      <c r="AM81" s="753"/>
      <c r="AN81" s="754"/>
      <c r="AO81" s="755"/>
    </row>
    <row r="82" spans="1:41" ht="9" customHeight="1">
      <c r="A82" s="767"/>
      <c r="B82" s="769"/>
      <c r="C82" s="793" t="s">
        <v>42</v>
      </c>
      <c r="D82" s="794"/>
      <c r="E82" s="813"/>
      <c r="F82" s="816"/>
      <c r="G82" s="820"/>
      <c r="H82" s="798"/>
      <c r="I82" s="799"/>
      <c r="J82" s="800"/>
      <c r="K82" s="791"/>
      <c r="L82" s="791"/>
      <c r="M82" s="791"/>
      <c r="N82" s="791"/>
      <c r="O82" s="791"/>
      <c r="P82" s="798"/>
      <c r="Q82" s="799"/>
      <c r="R82" s="799"/>
      <c r="S82" s="800"/>
      <c r="T82" s="791"/>
      <c r="U82" s="791"/>
      <c r="V82" s="791"/>
      <c r="W82" s="791"/>
      <c r="X82" s="791"/>
      <c r="Y82" s="808"/>
      <c r="Z82" s="772"/>
      <c r="AA82" s="775"/>
      <c r="AB82" s="798"/>
      <c r="AC82" s="799"/>
      <c r="AD82" s="799"/>
      <c r="AE82" s="800"/>
      <c r="AF82" s="791"/>
      <c r="AG82" s="791"/>
      <c r="AH82" s="791"/>
      <c r="AI82" s="791"/>
      <c r="AJ82" s="810"/>
      <c r="AK82" s="778"/>
      <c r="AL82" s="781"/>
      <c r="AM82" s="747"/>
      <c r="AN82" s="748"/>
      <c r="AO82" s="749"/>
    </row>
    <row r="83" spans="1:41" ht="9" customHeight="1" thickBot="1">
      <c r="A83" s="767"/>
      <c r="B83" s="770"/>
      <c r="C83" s="806"/>
      <c r="D83" s="807"/>
      <c r="E83" s="813"/>
      <c r="F83" s="816"/>
      <c r="G83" s="820"/>
      <c r="H83" s="801"/>
      <c r="I83" s="802"/>
      <c r="J83" s="803"/>
      <c r="K83" s="792"/>
      <c r="L83" s="792"/>
      <c r="M83" s="792"/>
      <c r="N83" s="792"/>
      <c r="O83" s="792"/>
      <c r="P83" s="801"/>
      <c r="Q83" s="802"/>
      <c r="R83" s="802"/>
      <c r="S83" s="803"/>
      <c r="T83" s="792"/>
      <c r="U83" s="792"/>
      <c r="V83" s="792"/>
      <c r="W83" s="792"/>
      <c r="X83" s="792"/>
      <c r="Y83" s="809"/>
      <c r="Z83" s="772"/>
      <c r="AA83" s="775"/>
      <c r="AB83" s="801"/>
      <c r="AC83" s="802"/>
      <c r="AD83" s="802"/>
      <c r="AE83" s="803"/>
      <c r="AF83" s="792"/>
      <c r="AG83" s="792"/>
      <c r="AH83" s="792"/>
      <c r="AI83" s="792"/>
      <c r="AJ83" s="811"/>
      <c r="AK83" s="778"/>
      <c r="AL83" s="781"/>
      <c r="AM83" s="756"/>
      <c r="AN83" s="757"/>
      <c r="AO83" s="758"/>
    </row>
    <row r="84" spans="1:41" ht="9" customHeight="1" thickBot="1">
      <c r="A84" s="721" t="e">
        <f>IF('はじめに！'!$F$7&gt;0,'はじめに！'!$I$7+5,"/")</f>
        <v>#VALUE!</v>
      </c>
      <c r="B84" s="723" t="s">
        <v>218</v>
      </c>
      <c r="C84" s="841" t="s">
        <v>176</v>
      </c>
      <c r="D84" s="842"/>
      <c r="E84" s="813"/>
      <c r="F84" s="816"/>
      <c r="G84" s="820"/>
      <c r="H84" s="823"/>
      <c r="I84" s="824"/>
      <c r="J84" s="825"/>
      <c r="K84" s="701"/>
      <c r="L84" s="702"/>
      <c r="M84" s="702"/>
      <c r="N84" s="702"/>
      <c r="O84" s="713"/>
      <c r="P84" s="832"/>
      <c r="Q84" s="833"/>
      <c r="R84" s="833"/>
      <c r="S84" s="834"/>
      <c r="T84" s="701"/>
      <c r="U84" s="702"/>
      <c r="V84" s="702"/>
      <c r="W84" s="702"/>
      <c r="X84" s="702"/>
      <c r="Y84" s="713"/>
      <c r="Z84" s="772"/>
      <c r="AA84" s="775"/>
      <c r="AB84" s="832"/>
      <c r="AC84" s="833"/>
      <c r="AD84" s="833"/>
      <c r="AE84" s="834"/>
      <c r="AF84" s="701"/>
      <c r="AG84" s="702"/>
      <c r="AH84" s="702"/>
      <c r="AI84" s="702"/>
      <c r="AJ84" s="703"/>
      <c r="AK84" s="778"/>
      <c r="AL84" s="781"/>
      <c r="AM84" s="759" t="s">
        <v>220</v>
      </c>
      <c r="AN84" s="760"/>
      <c r="AO84" s="761"/>
    </row>
    <row r="85" spans="1:41" ht="9" customHeight="1" thickBot="1">
      <c r="A85" s="721"/>
      <c r="B85" s="724"/>
      <c r="C85" s="843"/>
      <c r="D85" s="844"/>
      <c r="E85" s="813"/>
      <c r="F85" s="816"/>
      <c r="G85" s="820"/>
      <c r="H85" s="826"/>
      <c r="I85" s="827"/>
      <c r="J85" s="828"/>
      <c r="K85" s="704"/>
      <c r="L85" s="705"/>
      <c r="M85" s="705"/>
      <c r="N85" s="705"/>
      <c r="O85" s="714"/>
      <c r="P85" s="835"/>
      <c r="Q85" s="836"/>
      <c r="R85" s="836"/>
      <c r="S85" s="837"/>
      <c r="T85" s="704"/>
      <c r="U85" s="705"/>
      <c r="V85" s="705"/>
      <c r="W85" s="705"/>
      <c r="X85" s="705"/>
      <c r="Y85" s="714"/>
      <c r="Z85" s="772"/>
      <c r="AA85" s="775"/>
      <c r="AB85" s="835"/>
      <c r="AC85" s="836"/>
      <c r="AD85" s="836"/>
      <c r="AE85" s="837"/>
      <c r="AF85" s="704"/>
      <c r="AG85" s="705"/>
      <c r="AH85" s="705"/>
      <c r="AI85" s="705"/>
      <c r="AJ85" s="706"/>
      <c r="AK85" s="778"/>
      <c r="AL85" s="781"/>
      <c r="AM85" s="759"/>
      <c r="AN85" s="760"/>
      <c r="AO85" s="761"/>
    </row>
    <row r="86" spans="1:41" ht="9" customHeight="1" thickBot="1">
      <c r="A86" s="721"/>
      <c r="B86" s="724"/>
      <c r="C86" s="822" t="s">
        <v>43</v>
      </c>
      <c r="D86" s="793"/>
      <c r="E86" s="813"/>
      <c r="F86" s="816"/>
      <c r="G86" s="820"/>
      <c r="H86" s="826"/>
      <c r="I86" s="827"/>
      <c r="J86" s="828"/>
      <c r="K86" s="783"/>
      <c r="L86" s="783"/>
      <c r="M86" s="783"/>
      <c r="N86" s="783"/>
      <c r="O86" s="783"/>
      <c r="P86" s="835"/>
      <c r="Q86" s="836"/>
      <c r="R86" s="836"/>
      <c r="S86" s="837"/>
      <c r="T86" s="783"/>
      <c r="U86" s="783"/>
      <c r="V86" s="783"/>
      <c r="W86" s="783"/>
      <c r="X86" s="783"/>
      <c r="Y86" s="804"/>
      <c r="Z86" s="772"/>
      <c r="AA86" s="775"/>
      <c r="AB86" s="835"/>
      <c r="AC86" s="836"/>
      <c r="AD86" s="836"/>
      <c r="AE86" s="837"/>
      <c r="AF86" s="783"/>
      <c r="AG86" s="783"/>
      <c r="AH86" s="783"/>
      <c r="AI86" s="783"/>
      <c r="AJ86" s="784"/>
      <c r="AK86" s="778"/>
      <c r="AL86" s="781"/>
      <c r="AM86" s="759"/>
      <c r="AN86" s="760"/>
      <c r="AO86" s="761"/>
    </row>
    <row r="87" spans="1:41" ht="9" customHeight="1" thickBot="1">
      <c r="A87" s="721"/>
      <c r="B87" s="724"/>
      <c r="C87" s="822"/>
      <c r="D87" s="793"/>
      <c r="E87" s="813"/>
      <c r="F87" s="816"/>
      <c r="G87" s="820"/>
      <c r="H87" s="826"/>
      <c r="I87" s="827"/>
      <c r="J87" s="828"/>
      <c r="K87" s="785"/>
      <c r="L87" s="785"/>
      <c r="M87" s="785"/>
      <c r="N87" s="785"/>
      <c r="O87" s="785"/>
      <c r="P87" s="835"/>
      <c r="Q87" s="836"/>
      <c r="R87" s="836"/>
      <c r="S87" s="837"/>
      <c r="T87" s="785"/>
      <c r="U87" s="785"/>
      <c r="V87" s="785"/>
      <c r="W87" s="785"/>
      <c r="X87" s="785"/>
      <c r="Y87" s="805"/>
      <c r="Z87" s="772"/>
      <c r="AA87" s="775"/>
      <c r="AB87" s="835"/>
      <c r="AC87" s="836"/>
      <c r="AD87" s="836"/>
      <c r="AE87" s="837"/>
      <c r="AF87" s="785"/>
      <c r="AG87" s="785"/>
      <c r="AH87" s="785"/>
      <c r="AI87" s="785"/>
      <c r="AJ87" s="786"/>
      <c r="AK87" s="778"/>
      <c r="AL87" s="781"/>
      <c r="AM87" s="759"/>
      <c r="AN87" s="760"/>
      <c r="AO87" s="761"/>
    </row>
    <row r="88" spans="1:41" ht="9" customHeight="1" thickBot="1">
      <c r="A88" s="721"/>
      <c r="B88" s="724"/>
      <c r="C88" s="787" t="s">
        <v>42</v>
      </c>
      <c r="D88" s="788"/>
      <c r="E88" s="813"/>
      <c r="F88" s="816"/>
      <c r="G88" s="820"/>
      <c r="H88" s="826"/>
      <c r="I88" s="827"/>
      <c r="J88" s="828"/>
      <c r="K88" s="791"/>
      <c r="L88" s="791"/>
      <c r="M88" s="791"/>
      <c r="N88" s="791"/>
      <c r="O88" s="791"/>
      <c r="P88" s="835"/>
      <c r="Q88" s="836"/>
      <c r="R88" s="836"/>
      <c r="S88" s="837"/>
      <c r="T88" s="791"/>
      <c r="U88" s="791"/>
      <c r="V88" s="791"/>
      <c r="W88" s="791"/>
      <c r="X88" s="791"/>
      <c r="Y88" s="808"/>
      <c r="Z88" s="772"/>
      <c r="AA88" s="775"/>
      <c r="AB88" s="835"/>
      <c r="AC88" s="836"/>
      <c r="AD88" s="836"/>
      <c r="AE88" s="837"/>
      <c r="AF88" s="791"/>
      <c r="AG88" s="791"/>
      <c r="AH88" s="791"/>
      <c r="AI88" s="791"/>
      <c r="AJ88" s="810"/>
      <c r="AK88" s="778"/>
      <c r="AL88" s="781"/>
      <c r="AM88" s="762" t="s">
        <v>221</v>
      </c>
      <c r="AN88" s="763"/>
      <c r="AO88" s="764"/>
    </row>
    <row r="89" spans="1:41" ht="9" customHeight="1" thickBot="1">
      <c r="A89" s="722"/>
      <c r="B89" s="725"/>
      <c r="C89" s="789"/>
      <c r="D89" s="790"/>
      <c r="E89" s="814"/>
      <c r="F89" s="817"/>
      <c r="G89" s="821"/>
      <c r="H89" s="829"/>
      <c r="I89" s="830"/>
      <c r="J89" s="831"/>
      <c r="K89" s="792"/>
      <c r="L89" s="792"/>
      <c r="M89" s="792"/>
      <c r="N89" s="792"/>
      <c r="O89" s="792"/>
      <c r="P89" s="838"/>
      <c r="Q89" s="839"/>
      <c r="R89" s="839"/>
      <c r="S89" s="840"/>
      <c r="T89" s="792"/>
      <c r="U89" s="792"/>
      <c r="V89" s="792"/>
      <c r="W89" s="792"/>
      <c r="X89" s="792"/>
      <c r="Y89" s="809"/>
      <c r="Z89" s="773"/>
      <c r="AA89" s="776"/>
      <c r="AB89" s="838"/>
      <c r="AC89" s="839"/>
      <c r="AD89" s="839"/>
      <c r="AE89" s="840"/>
      <c r="AF89" s="792"/>
      <c r="AG89" s="792"/>
      <c r="AH89" s="792"/>
      <c r="AI89" s="792"/>
      <c r="AJ89" s="811"/>
      <c r="AK89" s="779"/>
      <c r="AL89" s="782"/>
      <c r="AM89" s="765"/>
      <c r="AN89" s="763"/>
      <c r="AO89" s="764"/>
    </row>
    <row r="90" spans="1:41" ht="13.2" customHeight="1">
      <c r="A90" s="136"/>
      <c r="B90" s="137"/>
      <c r="C90" s="138"/>
      <c r="D90" s="138"/>
      <c r="E90" s="134"/>
      <c r="F90" s="134"/>
      <c r="G90" s="137"/>
      <c r="H90" s="139"/>
      <c r="I90" s="139"/>
      <c r="J90" s="139"/>
      <c r="K90" s="140"/>
      <c r="L90" s="140"/>
      <c r="M90" s="140"/>
      <c r="N90" s="140"/>
      <c r="O90" s="140"/>
      <c r="P90" s="139"/>
      <c r="Q90" s="139"/>
      <c r="R90" s="139"/>
      <c r="S90" s="139"/>
      <c r="T90" s="140"/>
      <c r="U90" s="140"/>
      <c r="V90" s="140"/>
      <c r="W90" s="140"/>
      <c r="X90" s="140"/>
      <c r="Y90" s="140"/>
      <c r="Z90" s="141"/>
      <c r="AA90" s="142"/>
      <c r="AB90" s="139"/>
      <c r="AC90" s="139"/>
      <c r="AD90" s="139"/>
      <c r="AE90" s="139"/>
      <c r="AF90" s="140"/>
      <c r="AG90" s="140"/>
      <c r="AH90" s="140"/>
      <c r="AI90" s="140"/>
      <c r="AJ90" s="140"/>
      <c r="AK90" s="134"/>
      <c r="AL90" s="134"/>
      <c r="AM90" s="140"/>
      <c r="AN90" s="140"/>
      <c r="AO90" s="140"/>
    </row>
    <row r="91" spans="1:41" ht="13.2" customHeight="1">
      <c r="A91" s="143"/>
      <c r="B91" s="144"/>
      <c r="C91" s="145"/>
      <c r="D91" s="145"/>
      <c r="E91" s="99"/>
      <c r="F91" s="99"/>
      <c r="G91" s="144"/>
      <c r="H91" s="146"/>
      <c r="I91" s="146"/>
      <c r="J91" s="146"/>
      <c r="K91" s="147"/>
      <c r="L91" s="147"/>
      <c r="M91" s="147"/>
      <c r="N91" s="147"/>
      <c r="O91" s="147"/>
      <c r="P91" s="146"/>
      <c r="Q91" s="146"/>
      <c r="R91" s="146"/>
      <c r="S91" s="146"/>
      <c r="T91" s="147"/>
      <c r="U91" s="147"/>
      <c r="V91" s="147"/>
      <c r="W91" s="147"/>
      <c r="X91" s="147"/>
      <c r="Y91" s="147"/>
      <c r="Z91" s="148"/>
      <c r="AA91" s="149"/>
      <c r="AB91" s="146"/>
      <c r="AC91" s="146"/>
      <c r="AD91" s="146"/>
      <c r="AE91" s="146"/>
      <c r="AF91" s="147"/>
      <c r="AG91" s="147"/>
      <c r="AH91" s="147"/>
      <c r="AI91" s="147"/>
      <c r="AJ91" s="147"/>
      <c r="AK91" s="99"/>
      <c r="AL91" s="99"/>
      <c r="AM91" s="147"/>
      <c r="AN91" s="147"/>
      <c r="AO91" s="147"/>
    </row>
    <row r="92" spans="1:41" ht="13.2" customHeight="1">
      <c r="A92" s="143"/>
      <c r="B92" s="144"/>
      <c r="C92" s="145"/>
      <c r="D92" s="145"/>
      <c r="E92" s="99"/>
      <c r="F92" s="99"/>
      <c r="G92" s="144"/>
      <c r="H92" s="146"/>
      <c r="I92" s="146"/>
      <c r="J92" s="146"/>
      <c r="K92" s="147"/>
      <c r="L92" s="147"/>
      <c r="M92" s="147"/>
      <c r="N92" s="147"/>
      <c r="O92" s="147"/>
      <c r="P92" s="146"/>
      <c r="Q92" s="146"/>
      <c r="R92" s="146"/>
      <c r="S92" s="146"/>
      <c r="T92" s="147"/>
      <c r="U92" s="147"/>
      <c r="V92" s="147"/>
      <c r="W92" s="147"/>
      <c r="X92" s="147"/>
      <c r="Y92" s="147"/>
      <c r="Z92" s="148"/>
      <c r="AA92" s="149"/>
      <c r="AB92" s="146"/>
      <c r="AC92" s="146"/>
      <c r="AD92" s="146"/>
      <c r="AE92" s="146"/>
      <c r="AF92" s="147"/>
      <c r="AG92" s="147"/>
      <c r="AH92" s="147"/>
      <c r="AI92" s="147"/>
      <c r="AJ92" s="147"/>
      <c r="AK92" s="99"/>
      <c r="AL92" s="99"/>
      <c r="AM92" s="147"/>
      <c r="AN92" s="147"/>
      <c r="AO92" s="147"/>
    </row>
    <row r="93" spans="1:41" ht="13.8" customHeight="1">
      <c r="A93" s="135"/>
      <c r="B93" s="144"/>
      <c r="C93" s="145"/>
      <c r="D93" s="145"/>
      <c r="E93" s="99"/>
      <c r="F93" s="99"/>
      <c r="G93" s="144"/>
      <c r="H93" s="150"/>
      <c r="I93" s="150"/>
      <c r="J93" s="150"/>
      <c r="K93" s="147"/>
      <c r="L93" s="147"/>
      <c r="M93" s="147"/>
      <c r="N93" s="147"/>
      <c r="O93" s="147"/>
      <c r="P93" s="147"/>
      <c r="Q93" s="147"/>
      <c r="R93" s="147"/>
      <c r="S93" s="147"/>
      <c r="T93" s="147"/>
      <c r="U93" s="147"/>
      <c r="V93" s="147"/>
      <c r="W93" s="147"/>
      <c r="X93" s="147"/>
      <c r="Y93" s="147"/>
      <c r="Z93" s="148"/>
      <c r="AA93" s="149"/>
      <c r="AB93" s="147"/>
      <c r="AC93" s="147"/>
      <c r="AD93" s="147"/>
      <c r="AE93" s="147"/>
      <c r="AF93" s="147"/>
      <c r="AG93" s="147"/>
      <c r="AH93" s="147"/>
      <c r="AI93" s="147"/>
      <c r="AJ93" s="147"/>
      <c r="AK93" s="99"/>
      <c r="AL93" s="99"/>
      <c r="AM93" s="151"/>
      <c r="AN93" s="151"/>
      <c r="AO93" s="151"/>
    </row>
    <row r="94" spans="1:41" ht="14.4">
      <c r="A94" s="135"/>
      <c r="B94" s="144"/>
      <c r="C94" s="145"/>
      <c r="D94" s="145"/>
      <c r="E94" s="99"/>
      <c r="F94" s="99"/>
      <c r="G94" s="144"/>
      <c r="H94" s="150"/>
      <c r="I94" s="150"/>
      <c r="J94" s="150"/>
      <c r="K94" s="147"/>
      <c r="L94" s="147"/>
      <c r="M94" s="147"/>
      <c r="N94" s="147"/>
      <c r="O94" s="147"/>
      <c r="P94" s="147"/>
      <c r="Q94" s="147"/>
      <c r="R94" s="147"/>
      <c r="S94" s="147"/>
      <c r="T94" s="147"/>
      <c r="U94" s="147"/>
      <c r="V94" s="147"/>
      <c r="W94" s="147"/>
      <c r="X94" s="147"/>
      <c r="Y94" s="147"/>
      <c r="Z94" s="148"/>
      <c r="AA94" s="149"/>
      <c r="AB94" s="147"/>
      <c r="AC94" s="147"/>
      <c r="AD94" s="147"/>
      <c r="AE94" s="147"/>
      <c r="AF94" s="147"/>
      <c r="AG94" s="147"/>
      <c r="AH94" s="147"/>
      <c r="AI94" s="147"/>
      <c r="AJ94" s="147"/>
      <c r="AK94" s="99"/>
      <c r="AL94" s="99"/>
      <c r="AM94" s="151"/>
      <c r="AN94" s="151"/>
      <c r="AO94" s="151"/>
    </row>
    <row r="95" spans="1:41" ht="13.8" customHeight="1">
      <c r="A95" s="135"/>
      <c r="B95" s="144"/>
      <c r="C95" s="145"/>
      <c r="D95" s="145"/>
      <c r="E95" s="99"/>
      <c r="F95" s="99"/>
      <c r="G95" s="144"/>
      <c r="H95" s="150"/>
      <c r="I95" s="150"/>
      <c r="J95" s="150"/>
      <c r="K95" s="147"/>
      <c r="L95" s="147"/>
      <c r="M95" s="147"/>
      <c r="N95" s="147"/>
      <c r="O95" s="147"/>
      <c r="P95" s="147"/>
      <c r="Q95" s="147"/>
      <c r="R95" s="147"/>
      <c r="S95" s="147"/>
      <c r="T95" s="147"/>
      <c r="U95" s="147"/>
      <c r="V95" s="147"/>
      <c r="W95" s="147"/>
      <c r="X95" s="147"/>
      <c r="Y95" s="147"/>
      <c r="Z95" s="148"/>
      <c r="AA95" s="149"/>
      <c r="AB95" s="147"/>
      <c r="AC95" s="147"/>
      <c r="AD95" s="147"/>
      <c r="AE95" s="147"/>
      <c r="AF95" s="147"/>
      <c r="AG95" s="147"/>
      <c r="AH95" s="147"/>
      <c r="AI95" s="147"/>
      <c r="AJ95" s="147"/>
      <c r="AK95" s="99"/>
      <c r="AL95" s="99"/>
      <c r="AM95" s="151"/>
      <c r="AN95" s="151"/>
      <c r="AO95" s="151"/>
    </row>
    <row r="96" spans="1:41" ht="13.8" customHeight="1">
      <c r="A96" s="135"/>
      <c r="B96" s="144"/>
      <c r="C96" s="145"/>
      <c r="D96" s="145"/>
      <c r="E96" s="99"/>
      <c r="F96" s="99"/>
      <c r="G96" s="144"/>
      <c r="H96" s="150"/>
      <c r="I96" s="150"/>
      <c r="J96" s="150"/>
      <c r="K96" s="147"/>
      <c r="L96" s="147"/>
      <c r="M96" s="147"/>
      <c r="N96" s="147"/>
      <c r="O96" s="147"/>
      <c r="P96" s="147"/>
      <c r="Q96" s="147"/>
      <c r="R96" s="147"/>
      <c r="S96" s="147"/>
      <c r="T96" s="147"/>
      <c r="U96" s="147"/>
      <c r="V96" s="147"/>
      <c r="W96" s="147"/>
      <c r="X96" s="147"/>
      <c r="Y96" s="147"/>
      <c r="Z96" s="148"/>
      <c r="AA96" s="149"/>
      <c r="AB96" s="147"/>
      <c r="AC96" s="147"/>
      <c r="AD96" s="147"/>
      <c r="AE96" s="147"/>
      <c r="AF96" s="147"/>
      <c r="AG96" s="147"/>
      <c r="AH96" s="147"/>
      <c r="AI96" s="147"/>
      <c r="AJ96" s="147"/>
      <c r="AK96" s="99"/>
      <c r="AL96" s="99"/>
      <c r="AM96" s="151"/>
      <c r="AN96" s="151"/>
      <c r="AO96" s="151"/>
    </row>
    <row r="97" spans="1:41" ht="13.8" customHeight="1">
      <c r="A97" s="135"/>
      <c r="B97" s="144"/>
      <c r="C97" s="145"/>
      <c r="D97" s="145"/>
      <c r="E97" s="99"/>
      <c r="F97" s="99"/>
      <c r="G97" s="144"/>
      <c r="H97" s="150"/>
      <c r="I97" s="150"/>
      <c r="J97" s="150"/>
      <c r="K97" s="147"/>
      <c r="L97" s="147"/>
      <c r="M97" s="147"/>
      <c r="N97" s="147"/>
      <c r="O97" s="147"/>
      <c r="P97" s="147"/>
      <c r="Q97" s="147"/>
      <c r="R97" s="147"/>
      <c r="S97" s="147"/>
      <c r="T97" s="147"/>
      <c r="U97" s="147"/>
      <c r="V97" s="147"/>
      <c r="W97" s="147"/>
      <c r="X97" s="147"/>
      <c r="Y97" s="147"/>
      <c r="Z97" s="148"/>
      <c r="AA97" s="149"/>
      <c r="AB97" s="147"/>
      <c r="AC97" s="147"/>
      <c r="AD97" s="147"/>
      <c r="AE97" s="147"/>
      <c r="AF97" s="147"/>
      <c r="AG97" s="147"/>
      <c r="AH97" s="147"/>
      <c r="AI97" s="147"/>
      <c r="AJ97" s="147"/>
      <c r="AK97" s="99"/>
      <c r="AL97" s="99"/>
      <c r="AM97" s="152"/>
      <c r="AN97" s="152"/>
      <c r="AO97" s="152"/>
    </row>
    <row r="98" spans="1:41" ht="13.8" customHeight="1">
      <c r="A98" s="135"/>
      <c r="B98" s="144"/>
      <c r="C98" s="145"/>
      <c r="D98" s="145"/>
      <c r="E98" s="99"/>
      <c r="F98" s="99"/>
      <c r="G98" s="144"/>
      <c r="H98" s="150"/>
      <c r="I98" s="150"/>
      <c r="J98" s="150"/>
      <c r="K98" s="147"/>
      <c r="L98" s="147"/>
      <c r="M98" s="147"/>
      <c r="N98" s="147"/>
      <c r="O98" s="147"/>
      <c r="P98" s="147"/>
      <c r="Q98" s="147"/>
      <c r="R98" s="147"/>
      <c r="S98" s="147"/>
      <c r="T98" s="147"/>
      <c r="U98" s="147"/>
      <c r="V98" s="147"/>
      <c r="W98" s="147"/>
      <c r="X98" s="147"/>
      <c r="Y98" s="147"/>
      <c r="Z98" s="148"/>
      <c r="AA98" s="149"/>
      <c r="AB98" s="147"/>
      <c r="AC98" s="147"/>
      <c r="AD98" s="147"/>
      <c r="AE98" s="147"/>
      <c r="AF98" s="147"/>
      <c r="AG98" s="147"/>
      <c r="AH98" s="147"/>
      <c r="AI98" s="147"/>
      <c r="AJ98" s="147"/>
      <c r="AK98" s="99"/>
      <c r="AL98" s="99"/>
      <c r="AM98" s="152"/>
      <c r="AN98" s="152"/>
      <c r="AO98" s="152"/>
    </row>
    <row r="99" spans="1:41" ht="13.8" customHeight="1">
      <c r="A99" s="135"/>
      <c r="B99" s="144"/>
      <c r="C99" s="145"/>
      <c r="D99" s="145"/>
      <c r="E99" s="99"/>
      <c r="F99" s="99"/>
      <c r="G99" s="144"/>
      <c r="H99" s="150"/>
      <c r="I99" s="150"/>
      <c r="J99" s="150"/>
      <c r="K99" s="147"/>
      <c r="L99" s="147"/>
      <c r="M99" s="147"/>
      <c r="N99" s="147"/>
      <c r="O99" s="147"/>
      <c r="P99" s="147"/>
      <c r="Q99" s="147"/>
      <c r="R99" s="147"/>
      <c r="S99" s="147"/>
      <c r="T99" s="147"/>
      <c r="U99" s="147"/>
      <c r="V99" s="147"/>
      <c r="W99" s="147"/>
      <c r="X99" s="147"/>
      <c r="Y99" s="147"/>
      <c r="Z99" s="148"/>
      <c r="AA99" s="149"/>
      <c r="AB99" s="147"/>
      <c r="AC99" s="147"/>
      <c r="AD99" s="147"/>
      <c r="AE99" s="147"/>
      <c r="AF99" s="147"/>
      <c r="AG99" s="147"/>
      <c r="AH99" s="147"/>
      <c r="AI99" s="147"/>
      <c r="AJ99" s="147"/>
      <c r="AK99" s="99"/>
      <c r="AL99" s="99"/>
      <c r="AM99" s="152"/>
      <c r="AN99" s="152"/>
      <c r="AO99" s="152"/>
    </row>
    <row r="100" spans="1:41" ht="13.8" customHeight="1"/>
  </sheetData>
  <sheetProtection sheet="1" formatCells="0" formatColumns="0" formatRows="0" pivotTables="0"/>
  <mergeCells count="387">
    <mergeCell ref="A42:A47"/>
    <mergeCell ref="B42:B47"/>
    <mergeCell ref="F42:F53"/>
    <mergeCell ref="G42:G53"/>
    <mergeCell ref="Z42:Z53"/>
    <mergeCell ref="C46:D47"/>
    <mergeCell ref="K46:O47"/>
    <mergeCell ref="T46:Y47"/>
    <mergeCell ref="C44:D45"/>
    <mergeCell ref="H44:J47"/>
    <mergeCell ref="K44:O45"/>
    <mergeCell ref="P44:S47"/>
    <mergeCell ref="A48:A53"/>
    <mergeCell ref="B48:B53"/>
    <mergeCell ref="H48:J53"/>
    <mergeCell ref="P48:S53"/>
    <mergeCell ref="E42:E53"/>
    <mergeCell ref="A1:E5"/>
    <mergeCell ref="AG1:AO5"/>
    <mergeCell ref="AM24:AO27"/>
    <mergeCell ref="AM28:AO29"/>
    <mergeCell ref="AM36:AO39"/>
    <mergeCell ref="AM40:AO41"/>
    <mergeCell ref="AM33:AO35"/>
    <mergeCell ref="A36:A41"/>
    <mergeCell ref="B36:B41"/>
    <mergeCell ref="A12:D13"/>
    <mergeCell ref="A7:D10"/>
    <mergeCell ref="C26:D27"/>
    <mergeCell ref="C22:D23"/>
    <mergeCell ref="C20:D21"/>
    <mergeCell ref="B18:B23"/>
    <mergeCell ref="G1:AE3"/>
    <mergeCell ref="G4:AE5"/>
    <mergeCell ref="A18:A23"/>
    <mergeCell ref="C32:D33"/>
    <mergeCell ref="C34:D35"/>
    <mergeCell ref="C18:D19"/>
    <mergeCell ref="C24:D25"/>
    <mergeCell ref="C30:D31"/>
    <mergeCell ref="C36:D37"/>
    <mergeCell ref="C52:D53"/>
    <mergeCell ref="K52:O53"/>
    <mergeCell ref="C50:D51"/>
    <mergeCell ref="K50:O51"/>
    <mergeCell ref="B24:B29"/>
    <mergeCell ref="G18:G29"/>
    <mergeCell ref="C28:D29"/>
    <mergeCell ref="C42:D43"/>
    <mergeCell ref="C48:D49"/>
    <mergeCell ref="K18:O19"/>
    <mergeCell ref="K24:O25"/>
    <mergeCell ref="K30:O31"/>
    <mergeCell ref="H30:J31"/>
    <mergeCell ref="K48:O49"/>
    <mergeCell ref="K42:O43"/>
    <mergeCell ref="H42:J43"/>
    <mergeCell ref="K36:O37"/>
    <mergeCell ref="C38:D39"/>
    <mergeCell ref="AF38:AJ39"/>
    <mergeCell ref="C40:D41"/>
    <mergeCell ref="T40:Y41"/>
    <mergeCell ref="AF40:AJ41"/>
    <mergeCell ref="K38:O39"/>
    <mergeCell ref="T38:Y39"/>
    <mergeCell ref="K40:O41"/>
    <mergeCell ref="AA30:AA41"/>
    <mergeCell ref="K32:O33"/>
    <mergeCell ref="Z30:Z41"/>
    <mergeCell ref="T36:Y37"/>
    <mergeCell ref="T30:Y31"/>
    <mergeCell ref="P32:S35"/>
    <mergeCell ref="T32:Y33"/>
    <mergeCell ref="K34:O35"/>
    <mergeCell ref="T34:Y35"/>
    <mergeCell ref="H36:J41"/>
    <mergeCell ref="P36:S41"/>
    <mergeCell ref="AU7:AV10"/>
    <mergeCell ref="AB24:AE29"/>
    <mergeCell ref="AF22:AJ23"/>
    <mergeCell ref="AQ29:AQ30"/>
    <mergeCell ref="AR29:AR30"/>
    <mergeCell ref="AR32:AR35"/>
    <mergeCell ref="AR10:AR17"/>
    <mergeCell ref="AB15:AJ15"/>
    <mergeCell ref="AF34:AJ35"/>
    <mergeCell ref="AL10:AL16"/>
    <mergeCell ref="AK10:AK16"/>
    <mergeCell ref="E17:AL17"/>
    <mergeCell ref="T20:Y21"/>
    <mergeCell ref="T22:Y23"/>
    <mergeCell ref="K26:O27"/>
    <mergeCell ref="K28:O29"/>
    <mergeCell ref="T26:Y27"/>
    <mergeCell ref="T28:Y29"/>
    <mergeCell ref="Z18:Z29"/>
    <mergeCell ref="F18:F29"/>
    <mergeCell ref="E18:E29"/>
    <mergeCell ref="I14:I15"/>
    <mergeCell ref="P24:S29"/>
    <mergeCell ref="AP51:AP53"/>
    <mergeCell ref="AQ51:AQ53"/>
    <mergeCell ref="AR36:AR38"/>
    <mergeCell ref="AR39:AR41"/>
    <mergeCell ref="AK30:AK41"/>
    <mergeCell ref="AL30:AL41"/>
    <mergeCell ref="AB32:AE35"/>
    <mergeCell ref="AF32:AJ33"/>
    <mergeCell ref="AF20:AJ21"/>
    <mergeCell ref="AF26:AJ27"/>
    <mergeCell ref="AF28:AJ29"/>
    <mergeCell ref="AB20:AE23"/>
    <mergeCell ref="AM48:AO51"/>
    <mergeCell ref="AM42:AO44"/>
    <mergeCell ref="AM45:AO47"/>
    <mergeCell ref="AF46:AJ47"/>
    <mergeCell ref="AF52:AJ53"/>
    <mergeCell ref="AK18:AK29"/>
    <mergeCell ref="AL18:AL29"/>
    <mergeCell ref="AR20:AR22"/>
    <mergeCell ref="AQ23:AQ24"/>
    <mergeCell ref="AR23:AR24"/>
    <mergeCell ref="AQ26:AQ28"/>
    <mergeCell ref="AB36:AE41"/>
    <mergeCell ref="AR58:AR59"/>
    <mergeCell ref="AA18:AA29"/>
    <mergeCell ref="AR42:AR46"/>
    <mergeCell ref="AP32:AP35"/>
    <mergeCell ref="AQ32:AQ35"/>
    <mergeCell ref="AP36:AP38"/>
    <mergeCell ref="AQ36:AQ38"/>
    <mergeCell ref="AP39:AP41"/>
    <mergeCell ref="AQ39:AQ41"/>
    <mergeCell ref="AP58:AP59"/>
    <mergeCell ref="AQ58:AQ59"/>
    <mergeCell ref="AP47:AP50"/>
    <mergeCell ref="AQ47:AQ50"/>
    <mergeCell ref="AR47:AR50"/>
    <mergeCell ref="AP42:AP46"/>
    <mergeCell ref="AQ42:AQ46"/>
    <mergeCell ref="AP54:AP57"/>
    <mergeCell ref="AQ54:AQ57"/>
    <mergeCell ref="AR54:AR57"/>
    <mergeCell ref="AR51:AR53"/>
    <mergeCell ref="AP23:AP24"/>
    <mergeCell ref="AP26:AP28"/>
    <mergeCell ref="AP29:AP30"/>
    <mergeCell ref="AM52:AO53"/>
    <mergeCell ref="AR26:AR28"/>
    <mergeCell ref="AP20:AP22"/>
    <mergeCell ref="AQ20:AQ22"/>
    <mergeCell ref="L14:O15"/>
    <mergeCell ref="AG8:AH8"/>
    <mergeCell ref="AI8:AJ8"/>
    <mergeCell ref="M8:N8"/>
    <mergeCell ref="O8:P8"/>
    <mergeCell ref="K8:L8"/>
    <mergeCell ref="P13:S13"/>
    <mergeCell ref="AP7:AR9"/>
    <mergeCell ref="AP10:AP17"/>
    <mergeCell ref="AQ10:AQ17"/>
    <mergeCell ref="P20:S23"/>
    <mergeCell ref="K20:O21"/>
    <mergeCell ref="K22:O23"/>
    <mergeCell ref="AH7:AI7"/>
    <mergeCell ref="AJ7:AK7"/>
    <mergeCell ref="AK8:AL8"/>
    <mergeCell ref="R12:Y12"/>
    <mergeCell ref="J12:P12"/>
    <mergeCell ref="Z7:AA7"/>
    <mergeCell ref="AB13:AE13"/>
    <mergeCell ref="AB7:AC7"/>
    <mergeCell ref="AD7:AE7"/>
    <mergeCell ref="AB11:AJ11"/>
    <mergeCell ref="J7:K7"/>
    <mergeCell ref="N7:O7"/>
    <mergeCell ref="AA8:AB8"/>
    <mergeCell ref="AC8:AD8"/>
    <mergeCell ref="AE8:AF8"/>
    <mergeCell ref="P7:Q7"/>
    <mergeCell ref="Y8:Z8"/>
    <mergeCell ref="I8:J8"/>
    <mergeCell ref="H11:J11"/>
    <mergeCell ref="Q8:R8"/>
    <mergeCell ref="S8:T8"/>
    <mergeCell ref="U8:V8"/>
    <mergeCell ref="W8:X8"/>
    <mergeCell ref="H7:I7"/>
    <mergeCell ref="L7:M7"/>
    <mergeCell ref="H13:J13"/>
    <mergeCell ref="AF7:AG7"/>
    <mergeCell ref="G8:H8"/>
    <mergeCell ref="K70:O71"/>
    <mergeCell ref="C62:D63"/>
    <mergeCell ref="F7:G7"/>
    <mergeCell ref="R7:S7"/>
    <mergeCell ref="T7:U7"/>
    <mergeCell ref="V7:W7"/>
    <mergeCell ref="X7:Y7"/>
    <mergeCell ref="H32:J35"/>
    <mergeCell ref="A54:A59"/>
    <mergeCell ref="B54:B59"/>
    <mergeCell ref="C56:D57"/>
    <mergeCell ref="F10:F16"/>
    <mergeCell ref="E10:E16"/>
    <mergeCell ref="G10:G16"/>
    <mergeCell ref="A30:A35"/>
    <mergeCell ref="B30:B35"/>
    <mergeCell ref="E30:E41"/>
    <mergeCell ref="F30:F41"/>
    <mergeCell ref="G30:G41"/>
    <mergeCell ref="E8:F8"/>
    <mergeCell ref="A24:A29"/>
    <mergeCell ref="K11:P11"/>
    <mergeCell ref="S11:Y11"/>
    <mergeCell ref="A14:D17"/>
    <mergeCell ref="C54:D55"/>
    <mergeCell ref="C60:D61"/>
    <mergeCell ref="C66:D67"/>
    <mergeCell ref="C72:D73"/>
    <mergeCell ref="C78:D79"/>
    <mergeCell ref="H78:J79"/>
    <mergeCell ref="H66:J67"/>
    <mergeCell ref="A60:A65"/>
    <mergeCell ref="B60:B65"/>
    <mergeCell ref="C68:D69"/>
    <mergeCell ref="H68:J71"/>
    <mergeCell ref="C70:D71"/>
    <mergeCell ref="AK42:AK53"/>
    <mergeCell ref="AL42:AL53"/>
    <mergeCell ref="T44:Y45"/>
    <mergeCell ref="AB44:AE47"/>
    <mergeCell ref="AF44:AJ45"/>
    <mergeCell ref="AB48:AE53"/>
    <mergeCell ref="T50:Y51"/>
    <mergeCell ref="AF50:AJ51"/>
    <mergeCell ref="AM60:AO63"/>
    <mergeCell ref="AK54:AK65"/>
    <mergeCell ref="T62:Y63"/>
    <mergeCell ref="AF62:AJ63"/>
    <mergeCell ref="Z54:Z65"/>
    <mergeCell ref="AA54:AA65"/>
    <mergeCell ref="AB60:AE65"/>
    <mergeCell ref="T56:Y57"/>
    <mergeCell ref="T52:Y53"/>
    <mergeCell ref="T48:Y49"/>
    <mergeCell ref="T42:Y43"/>
    <mergeCell ref="AA42:AA53"/>
    <mergeCell ref="T70:Y71"/>
    <mergeCell ref="AF70:AJ71"/>
    <mergeCell ref="E54:E65"/>
    <mergeCell ref="F54:F65"/>
    <mergeCell ref="G54:G65"/>
    <mergeCell ref="AM84:AO87"/>
    <mergeCell ref="T86:Y87"/>
    <mergeCell ref="AF86:AJ87"/>
    <mergeCell ref="AM88:AO89"/>
    <mergeCell ref="AF68:AJ69"/>
    <mergeCell ref="AB80:AE83"/>
    <mergeCell ref="K86:O87"/>
    <mergeCell ref="AB84:AE89"/>
    <mergeCell ref="H84:J89"/>
    <mergeCell ref="P84:S89"/>
    <mergeCell ref="AF80:AJ81"/>
    <mergeCell ref="AF82:AJ83"/>
    <mergeCell ref="H60:J65"/>
    <mergeCell ref="P60:S65"/>
    <mergeCell ref="K62:O63"/>
    <mergeCell ref="H56:J59"/>
    <mergeCell ref="K56:O57"/>
    <mergeCell ref="K68:O69"/>
    <mergeCell ref="P68:S71"/>
    <mergeCell ref="AM64:AO65"/>
    <mergeCell ref="A66:A71"/>
    <mergeCell ref="B66:B71"/>
    <mergeCell ref="E66:E77"/>
    <mergeCell ref="F66:F77"/>
    <mergeCell ref="G66:G77"/>
    <mergeCell ref="Z66:Z77"/>
    <mergeCell ref="AA66:AA77"/>
    <mergeCell ref="AK66:AK77"/>
    <mergeCell ref="AL66:AL77"/>
    <mergeCell ref="AL54:AL65"/>
    <mergeCell ref="T68:Y69"/>
    <mergeCell ref="AB68:AE71"/>
    <mergeCell ref="AB72:AE77"/>
    <mergeCell ref="C74:D75"/>
    <mergeCell ref="K74:O75"/>
    <mergeCell ref="T74:Y75"/>
    <mergeCell ref="AB56:AE59"/>
    <mergeCell ref="AF56:AJ57"/>
    <mergeCell ref="C58:D59"/>
    <mergeCell ref="K58:O59"/>
    <mergeCell ref="T58:Y59"/>
    <mergeCell ref="AF58:AJ59"/>
    <mergeCell ref="C64:D65"/>
    <mergeCell ref="AF88:AJ89"/>
    <mergeCell ref="E78:E89"/>
    <mergeCell ref="F78:F89"/>
    <mergeCell ref="G78:G89"/>
    <mergeCell ref="AF76:AJ77"/>
    <mergeCell ref="C86:D87"/>
    <mergeCell ref="A72:A77"/>
    <mergeCell ref="B72:B77"/>
    <mergeCell ref="H72:J77"/>
    <mergeCell ref="P72:S77"/>
    <mergeCell ref="C88:D89"/>
    <mergeCell ref="K88:O89"/>
    <mergeCell ref="T88:Y89"/>
    <mergeCell ref="C84:D85"/>
    <mergeCell ref="C76:D77"/>
    <mergeCell ref="K76:O77"/>
    <mergeCell ref="C80:D81"/>
    <mergeCell ref="H80:J83"/>
    <mergeCell ref="K80:O81"/>
    <mergeCell ref="P80:S83"/>
    <mergeCell ref="T80:Y81"/>
    <mergeCell ref="C82:D83"/>
    <mergeCell ref="K82:O83"/>
    <mergeCell ref="T82:Y83"/>
    <mergeCell ref="T76:Y77"/>
    <mergeCell ref="A84:A89"/>
    <mergeCell ref="B84:B89"/>
    <mergeCell ref="H18:J29"/>
    <mergeCell ref="T13:Y15"/>
    <mergeCell ref="Z10:Z16"/>
    <mergeCell ref="AA10:AA16"/>
    <mergeCell ref="AM18:AO20"/>
    <mergeCell ref="AM21:AO23"/>
    <mergeCell ref="AM30:AO32"/>
    <mergeCell ref="AM72:AO75"/>
    <mergeCell ref="AM76:AO77"/>
    <mergeCell ref="A78:A83"/>
    <mergeCell ref="B78:B83"/>
    <mergeCell ref="AM54:AO56"/>
    <mergeCell ref="AM57:AO59"/>
    <mergeCell ref="AM66:AO68"/>
    <mergeCell ref="AM69:AO71"/>
    <mergeCell ref="AM78:AO80"/>
    <mergeCell ref="AM81:AO83"/>
    <mergeCell ref="Z78:Z89"/>
    <mergeCell ref="AA78:AA89"/>
    <mergeCell ref="AK78:AK89"/>
    <mergeCell ref="AL78:AL89"/>
    <mergeCell ref="AF74:AJ75"/>
    <mergeCell ref="AF66:AJ67"/>
    <mergeCell ref="AB66:AE67"/>
    <mergeCell ref="T66:Y67"/>
    <mergeCell ref="P66:S67"/>
    <mergeCell ref="K66:O67"/>
    <mergeCell ref="AF60:AJ61"/>
    <mergeCell ref="T60:Y61"/>
    <mergeCell ref="K60:O61"/>
    <mergeCell ref="AF48:AJ49"/>
    <mergeCell ref="K64:O65"/>
    <mergeCell ref="T64:Y65"/>
    <mergeCell ref="AF64:AJ65"/>
    <mergeCell ref="AF84:AJ85"/>
    <mergeCell ref="T84:Y85"/>
    <mergeCell ref="K84:O85"/>
    <mergeCell ref="AF78:AJ79"/>
    <mergeCell ref="AB78:AE79"/>
    <mergeCell ref="T78:Y79"/>
    <mergeCell ref="P78:S79"/>
    <mergeCell ref="K78:O79"/>
    <mergeCell ref="AF72:AJ73"/>
    <mergeCell ref="T72:Y73"/>
    <mergeCell ref="K72:O73"/>
    <mergeCell ref="AF54:AJ55"/>
    <mergeCell ref="AB54:AE55"/>
    <mergeCell ref="T54:Y55"/>
    <mergeCell ref="P54:S59"/>
    <mergeCell ref="K54:O55"/>
    <mergeCell ref="H54:J55"/>
    <mergeCell ref="T24:Y25"/>
    <mergeCell ref="T18:Y19"/>
    <mergeCell ref="P42:S43"/>
    <mergeCell ref="P30:S31"/>
    <mergeCell ref="P18:S19"/>
    <mergeCell ref="AF42:AJ43"/>
    <mergeCell ref="AF36:AJ37"/>
    <mergeCell ref="AF30:AJ31"/>
    <mergeCell ref="AF24:AJ25"/>
    <mergeCell ref="AF18:AJ19"/>
    <mergeCell ref="AB42:AE43"/>
    <mergeCell ref="AB30:AE31"/>
    <mergeCell ref="AB18:AE19"/>
  </mergeCells>
  <phoneticPr fontId="1"/>
  <dataValidations count="8">
    <dataValidation showInputMessage="1" showErrorMessage="1" sqref="AP26:AR26 AP39:AR39" xr:uid="{00000000-0002-0000-0200-000000000000}"/>
    <dataValidation allowBlank="1" showInputMessage="1" showErrorMessage="1" prompt="午前の活動時間は_x000a_9：30～12：00の間です。_x000a_研修希望時間をご記入ください。_x000a_午前のカッター研修は_x000a_8：30～12：00です。" sqref="K18:O19" xr:uid="{408EFDDE-2FA2-4794-A45F-EF731A115B7D}"/>
    <dataValidation allowBlank="1" showInputMessage="1" showErrorMessage="1" prompt="レストランの昼食利用時間は11：30～13：30です。_x000a_時間内でご希望の時間をご記入ください。" sqref="P18:S19" xr:uid="{5295FAE3-3C1F-4F33-BCAE-8C47E3F4E4ED}"/>
    <dataValidation allowBlank="1" showInputMessage="1" showErrorMessage="1" prompt="レストランの場合：人数を記入してください。_x000a_持参弁当の場合：食事場所（雨天時の場所）を記入してください。_x000a_注文弁当の場合：注文数と食事場所（雨天の場所）を記入してください。_x000a_野外炊事の場合：注文数、メニューと（班の人数×班の数）を記入してください。" sqref="P24:S29" xr:uid="{558C35EA-3DD3-4AAB-AF6C-8CC740CD9192}"/>
    <dataValidation allowBlank="1" showInputMessage="1" showErrorMessage="1" prompt="レストランの夕食利用時間は17：30～19：30です。_x000a_時間内でご希望の時間をご記入ください。" sqref="AB18:AE19" xr:uid="{EEEE2A4B-513A-4A23-BE16-985E9F2DE9E6}"/>
    <dataValidation allowBlank="1" showInputMessage="1" showErrorMessage="1" prompt="夜の活動時間は_x000a_17：30～22：00の間です。_x000a_研修希望時間をご記入ください。" sqref="AF18:AJ19" xr:uid="{55B298D2-24D9-4E73-8AEC-D98C0A2A6A1A}"/>
    <dataValidation allowBlank="1" showInputMessage="1" showErrorMessage="1" prompt="入浴時間は17：30～22：00です。_x000a_時間内で希望時間をご記入ください。" sqref="AM21:AO23" xr:uid="{7D998E73-7DC2-42B2-ACE9-5D67DE350D28}"/>
    <dataValidation allowBlank="1" showInputMessage="1" showErrorMessage="1" prompt="レストランの朝食利用時間は7：30～9：00です。_x000a_時間内でご希望の時間をご記入ください。" sqref="H30:J31" xr:uid="{A1D837D2-AC7E-4DCE-A090-43D266A91C8E}"/>
  </dataValidations>
  <hyperlinks>
    <hyperlink ref="AU7:AV10" location="'はじめに！'!A1" display="'はじめに！'!A1" xr:uid="{00000000-0004-0000-0200-000000000000}"/>
  </hyperlinks>
  <printOptions horizontalCentered="1" verticalCentered="1"/>
  <pageMargins left="0.25" right="0.25" top="0.75" bottom="0.75" header="0.3" footer="0.3"/>
  <pageSetup paperSize="9" scale="87" fitToHeight="0" orientation="landscape" r:id="rId1"/>
  <headerFooter alignWithMargins="0"/>
  <rowBreaks count="1" manualBreakCount="1">
    <brk id="53"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143" r:id="rId4" name="Check Box 95">
              <controlPr defaultSize="0" autoFill="0" autoLine="0" autoPict="0">
                <anchor moveWithCells="1">
                  <from>
                    <xdr:col>39</xdr:col>
                    <xdr:colOff>76200</xdr:colOff>
                    <xdr:row>24</xdr:row>
                    <xdr:rowOff>99060</xdr:rowOff>
                  </from>
                  <to>
                    <xdr:col>40</xdr:col>
                    <xdr:colOff>205740</xdr:colOff>
                    <xdr:row>27</xdr:row>
                    <xdr:rowOff>15240</xdr:rowOff>
                  </to>
                </anchor>
              </controlPr>
            </control>
          </mc:Choice>
        </mc:AlternateContent>
        <mc:AlternateContent xmlns:mc="http://schemas.openxmlformats.org/markup-compatibility/2006">
          <mc:Choice Requires="x14">
            <control shapeId="2144" r:id="rId5" name="Check Box 96">
              <controlPr defaultSize="0" autoFill="0" autoLine="0" autoPict="0">
                <anchor moveWithCells="1">
                  <from>
                    <xdr:col>39</xdr:col>
                    <xdr:colOff>76200</xdr:colOff>
                    <xdr:row>36</xdr:row>
                    <xdr:rowOff>106680</xdr:rowOff>
                  </from>
                  <to>
                    <xdr:col>40</xdr:col>
                    <xdr:colOff>60960</xdr:colOff>
                    <xdr:row>39</xdr:row>
                    <xdr:rowOff>7620</xdr:rowOff>
                  </to>
                </anchor>
              </controlPr>
            </control>
          </mc:Choice>
        </mc:AlternateContent>
        <mc:AlternateContent xmlns:mc="http://schemas.openxmlformats.org/markup-compatibility/2006">
          <mc:Choice Requires="x14">
            <control shapeId="2145" r:id="rId6" name="Check Box 97">
              <controlPr defaultSize="0" autoFill="0" autoLine="0" autoPict="0">
                <anchor moveWithCells="1">
                  <from>
                    <xdr:col>39</xdr:col>
                    <xdr:colOff>53340</xdr:colOff>
                    <xdr:row>49</xdr:row>
                    <xdr:rowOff>7620</xdr:rowOff>
                  </from>
                  <to>
                    <xdr:col>40</xdr:col>
                    <xdr:colOff>60960</xdr:colOff>
                    <xdr:row>51</xdr:row>
                    <xdr:rowOff>30480</xdr:rowOff>
                  </to>
                </anchor>
              </controlPr>
            </control>
          </mc:Choice>
        </mc:AlternateContent>
        <mc:AlternateContent xmlns:mc="http://schemas.openxmlformats.org/markup-compatibility/2006">
          <mc:Choice Requires="x14">
            <control shapeId="2146" r:id="rId7" name="Check Box 98">
              <controlPr defaultSize="0" autoFill="0" autoLine="0" autoPict="0">
                <anchor moveWithCells="1">
                  <from>
                    <xdr:col>39</xdr:col>
                    <xdr:colOff>60960</xdr:colOff>
                    <xdr:row>60</xdr:row>
                    <xdr:rowOff>106680</xdr:rowOff>
                  </from>
                  <to>
                    <xdr:col>40</xdr:col>
                    <xdr:colOff>53340</xdr:colOff>
                    <xdr:row>63</xdr:row>
                    <xdr:rowOff>38100</xdr:rowOff>
                  </to>
                </anchor>
              </controlPr>
            </control>
          </mc:Choice>
        </mc:AlternateContent>
        <mc:AlternateContent xmlns:mc="http://schemas.openxmlformats.org/markup-compatibility/2006">
          <mc:Choice Requires="x14">
            <control shapeId="2147" r:id="rId8" name="Check Box 99">
              <controlPr defaultSize="0" autoFill="0" autoLine="0" autoPict="0">
                <anchor moveWithCells="1">
                  <from>
                    <xdr:col>39</xdr:col>
                    <xdr:colOff>76200</xdr:colOff>
                    <xdr:row>73</xdr:row>
                    <xdr:rowOff>22860</xdr:rowOff>
                  </from>
                  <to>
                    <xdr:col>40</xdr:col>
                    <xdr:colOff>53340</xdr:colOff>
                    <xdr:row>75</xdr:row>
                    <xdr:rowOff>7620</xdr:rowOff>
                  </to>
                </anchor>
              </controlPr>
            </control>
          </mc:Choice>
        </mc:AlternateContent>
        <mc:AlternateContent xmlns:mc="http://schemas.openxmlformats.org/markup-compatibility/2006">
          <mc:Choice Requires="x14">
            <control shapeId="2148" r:id="rId9" name="Check Box 100">
              <controlPr defaultSize="0" autoFill="0" autoLine="0" autoPict="0">
                <anchor moveWithCells="1">
                  <from>
                    <xdr:col>39</xdr:col>
                    <xdr:colOff>76200</xdr:colOff>
                    <xdr:row>84</xdr:row>
                    <xdr:rowOff>114300</xdr:rowOff>
                  </from>
                  <to>
                    <xdr:col>40</xdr:col>
                    <xdr:colOff>60960</xdr:colOff>
                    <xdr:row>87</xdr:row>
                    <xdr:rowOff>7620</xdr:rowOff>
                  </to>
                </anchor>
              </controlPr>
            </control>
          </mc:Choice>
        </mc:AlternateContent>
        <mc:AlternateContent xmlns:mc="http://schemas.openxmlformats.org/markup-compatibility/2006">
          <mc:Choice Requires="x14">
            <control shapeId="2166" r:id="rId10" name="Check Box 118">
              <controlPr defaultSize="0" autoFill="0" autoLine="0" autoPict="0">
                <anchor moveWithCells="1">
                  <from>
                    <xdr:col>39</xdr:col>
                    <xdr:colOff>99060</xdr:colOff>
                    <xdr:row>27</xdr:row>
                    <xdr:rowOff>38100</xdr:rowOff>
                  </from>
                  <to>
                    <xdr:col>40</xdr:col>
                    <xdr:colOff>91440</xdr:colOff>
                    <xdr:row>29</xdr:row>
                    <xdr:rowOff>53340</xdr:rowOff>
                  </to>
                </anchor>
              </controlPr>
            </control>
          </mc:Choice>
        </mc:AlternateContent>
        <mc:AlternateContent xmlns:mc="http://schemas.openxmlformats.org/markup-compatibility/2006">
          <mc:Choice Requires="x14">
            <control shapeId="2167" r:id="rId11" name="Check Box 119">
              <controlPr defaultSize="0" autoFill="0" autoLine="0" autoPict="0">
                <anchor moveWithCells="1">
                  <from>
                    <xdr:col>39</xdr:col>
                    <xdr:colOff>99060</xdr:colOff>
                    <xdr:row>39</xdr:row>
                    <xdr:rowOff>15240</xdr:rowOff>
                  </from>
                  <to>
                    <xdr:col>40</xdr:col>
                    <xdr:colOff>53340</xdr:colOff>
                    <xdr:row>41</xdr:row>
                    <xdr:rowOff>38100</xdr:rowOff>
                  </to>
                </anchor>
              </controlPr>
            </control>
          </mc:Choice>
        </mc:AlternateContent>
        <mc:AlternateContent xmlns:mc="http://schemas.openxmlformats.org/markup-compatibility/2006">
          <mc:Choice Requires="x14">
            <control shapeId="2168" r:id="rId12" name="Check Box 120">
              <controlPr defaultSize="0" autoFill="0" autoLine="0" autoPict="0">
                <anchor moveWithCells="1">
                  <from>
                    <xdr:col>39</xdr:col>
                    <xdr:colOff>60960</xdr:colOff>
                    <xdr:row>51</xdr:row>
                    <xdr:rowOff>7620</xdr:rowOff>
                  </from>
                  <to>
                    <xdr:col>40</xdr:col>
                    <xdr:colOff>251460</xdr:colOff>
                    <xdr:row>53</xdr:row>
                    <xdr:rowOff>38100</xdr:rowOff>
                  </to>
                </anchor>
              </controlPr>
            </control>
          </mc:Choice>
        </mc:AlternateContent>
        <mc:AlternateContent xmlns:mc="http://schemas.openxmlformats.org/markup-compatibility/2006">
          <mc:Choice Requires="x14">
            <control shapeId="2169" r:id="rId13" name="Check Box 121">
              <controlPr defaultSize="0" autoFill="0" autoLine="0" autoPict="0">
                <anchor moveWithCells="1">
                  <from>
                    <xdr:col>39</xdr:col>
                    <xdr:colOff>76200</xdr:colOff>
                    <xdr:row>63</xdr:row>
                    <xdr:rowOff>7620</xdr:rowOff>
                  </from>
                  <to>
                    <xdr:col>40</xdr:col>
                    <xdr:colOff>99060</xdr:colOff>
                    <xdr:row>65</xdr:row>
                    <xdr:rowOff>45720</xdr:rowOff>
                  </to>
                </anchor>
              </controlPr>
            </control>
          </mc:Choice>
        </mc:AlternateContent>
        <mc:AlternateContent xmlns:mc="http://schemas.openxmlformats.org/markup-compatibility/2006">
          <mc:Choice Requires="x14">
            <control shapeId="2170" r:id="rId14" name="Check Box 122">
              <controlPr defaultSize="0" autoFill="0" autoLine="0" autoPict="0">
                <anchor moveWithCells="1">
                  <from>
                    <xdr:col>39</xdr:col>
                    <xdr:colOff>91440</xdr:colOff>
                    <xdr:row>75</xdr:row>
                    <xdr:rowOff>22860</xdr:rowOff>
                  </from>
                  <to>
                    <xdr:col>40</xdr:col>
                    <xdr:colOff>152400</xdr:colOff>
                    <xdr:row>77</xdr:row>
                    <xdr:rowOff>30480</xdr:rowOff>
                  </to>
                </anchor>
              </controlPr>
            </control>
          </mc:Choice>
        </mc:AlternateContent>
        <mc:AlternateContent xmlns:mc="http://schemas.openxmlformats.org/markup-compatibility/2006">
          <mc:Choice Requires="x14">
            <control shapeId="2171" r:id="rId15" name="Check Box 123">
              <controlPr defaultSize="0" autoFill="0" autoLine="0" autoPict="0">
                <anchor moveWithCells="1">
                  <from>
                    <xdr:col>39</xdr:col>
                    <xdr:colOff>76200</xdr:colOff>
                    <xdr:row>87</xdr:row>
                    <xdr:rowOff>30480</xdr:rowOff>
                  </from>
                  <to>
                    <xdr:col>40</xdr:col>
                    <xdr:colOff>205740</xdr:colOff>
                    <xdr:row>89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DF645AF-CC0A-44D1-AADC-C4C689579D86}">
          <x14:formula1>
            <xm:f>List!$B$2:$B$5</xm:f>
          </x14:formula1>
          <xm:sqref>AB80:AB81 AB56:AB57 AB20:AB21 H32:H33 H44:H45 H56:H57 H68:H69 H80:H81 P32:P33 P44:P45 AB68:AB69 P68:P69 P80:P81 AB32:AB33 AB44:AB45</xm:sqref>
        </x14:dataValidation>
        <x14:dataValidation type="list" allowBlank="1" showInputMessage="1" showErrorMessage="1" prompt="プルダウン選択から食事の形態をご選択ください。" xr:uid="{1A14F1A5-394D-4B68-996D-B0350B9780FF}">
          <x14:formula1>
            <xm:f>List!$B$2:$B$5</xm:f>
          </x14:formula1>
          <xm:sqref>P20:S23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200A2-4124-445F-8CAE-B65A5CB76D1C}">
  <sheetPr>
    <tabColor rgb="FFFFFF00"/>
    <pageSetUpPr fitToPage="1"/>
  </sheetPr>
  <dimension ref="A1:AV87"/>
  <sheetViews>
    <sheetView showZeros="0" view="pageBreakPreview" zoomScaleNormal="100" zoomScaleSheetLayoutView="100" workbookViewId="0">
      <pane xSplit="4" ySplit="16" topLeftCell="E17" activePane="bottomRight" state="frozen"/>
      <selection pane="topRight" activeCell="E1" sqref="E1"/>
      <selection pane="bottomLeft" activeCell="A17" sqref="A17"/>
      <selection pane="bottomRight" activeCell="C17" sqref="C17:D17"/>
    </sheetView>
  </sheetViews>
  <sheetFormatPr defaultColWidth="9.375" defaultRowHeight="13.2" outlineLevelCol="1"/>
  <cols>
    <col min="1" max="1" width="4" style="2" customWidth="1"/>
    <col min="2" max="2" width="3.375" style="2" customWidth="1"/>
    <col min="3" max="3" width="7" style="2" customWidth="1"/>
    <col min="4" max="4" width="3.375" style="2" customWidth="1"/>
    <col min="5" max="41" width="5" style="2" customWidth="1"/>
    <col min="42" max="42" width="9.5" style="2" hidden="1" customWidth="1" outlineLevel="1"/>
    <col min="43" max="43" width="10.625" style="2" hidden="1" customWidth="1" outlineLevel="1"/>
    <col min="44" max="44" width="10.5" style="2" hidden="1" customWidth="1" outlineLevel="1"/>
    <col min="45" max="45" width="6.875" style="2" hidden="1" customWidth="1" outlineLevel="1"/>
    <col min="46" max="46" width="26.625" hidden="1" customWidth="1" outlineLevel="1"/>
    <col min="47" max="47" width="9.375" style="2" collapsed="1"/>
    <col min="48" max="16384" width="9.375" style="2"/>
  </cols>
  <sheetData>
    <row r="1" spans="1:48" ht="14.4" customHeight="1">
      <c r="A1" s="916" t="s">
        <v>177</v>
      </c>
      <c r="B1" s="917"/>
      <c r="C1" s="917"/>
      <c r="D1" s="917"/>
      <c r="E1" s="918"/>
      <c r="F1" s="89"/>
      <c r="G1" s="943" t="s">
        <v>222</v>
      </c>
      <c r="H1" s="943"/>
      <c r="I1" s="943"/>
      <c r="J1" s="943"/>
      <c r="K1" s="943"/>
      <c r="L1" s="943"/>
      <c r="M1" s="943"/>
      <c r="N1" s="943"/>
      <c r="O1" s="943"/>
      <c r="P1" s="943"/>
      <c r="Q1" s="943"/>
      <c r="R1" s="943"/>
      <c r="S1" s="943"/>
      <c r="T1" s="943"/>
      <c r="U1" s="943"/>
      <c r="V1" s="943"/>
      <c r="W1" s="943"/>
      <c r="X1" s="943"/>
      <c r="Y1" s="943"/>
      <c r="Z1" s="943"/>
      <c r="AA1" s="943"/>
      <c r="AB1" s="943"/>
      <c r="AC1" s="943"/>
      <c r="AD1" s="943"/>
      <c r="AE1" s="943"/>
      <c r="AF1" s="89"/>
      <c r="AG1" s="925" t="s">
        <v>211</v>
      </c>
      <c r="AH1" s="926"/>
      <c r="AI1" s="926"/>
      <c r="AJ1" s="926"/>
      <c r="AK1" s="926"/>
      <c r="AL1" s="926"/>
      <c r="AM1" s="926"/>
      <c r="AN1" s="926"/>
      <c r="AO1" s="927"/>
    </row>
    <row r="2" spans="1:48" ht="14.4" customHeight="1">
      <c r="A2" s="919"/>
      <c r="B2" s="920"/>
      <c r="C2" s="920"/>
      <c r="D2" s="920"/>
      <c r="E2" s="921"/>
      <c r="F2" s="89"/>
      <c r="G2" s="943"/>
      <c r="H2" s="943"/>
      <c r="I2" s="943"/>
      <c r="J2" s="943"/>
      <c r="K2" s="943"/>
      <c r="L2" s="943"/>
      <c r="M2" s="943"/>
      <c r="N2" s="943"/>
      <c r="O2" s="943"/>
      <c r="P2" s="943"/>
      <c r="Q2" s="943"/>
      <c r="R2" s="943"/>
      <c r="S2" s="943"/>
      <c r="T2" s="943"/>
      <c r="U2" s="943"/>
      <c r="V2" s="943"/>
      <c r="W2" s="943"/>
      <c r="X2" s="943"/>
      <c r="Y2" s="943"/>
      <c r="Z2" s="943"/>
      <c r="AA2" s="943"/>
      <c r="AB2" s="943"/>
      <c r="AC2" s="943"/>
      <c r="AD2" s="943"/>
      <c r="AE2" s="943"/>
      <c r="AF2" s="89"/>
      <c r="AG2" s="928"/>
      <c r="AH2" s="929"/>
      <c r="AI2" s="929"/>
      <c r="AJ2" s="929"/>
      <c r="AK2" s="929"/>
      <c r="AL2" s="929"/>
      <c r="AM2" s="929"/>
      <c r="AN2" s="929"/>
      <c r="AO2" s="930"/>
    </row>
    <row r="3" spans="1:48" ht="14.4" customHeight="1">
      <c r="A3" s="919"/>
      <c r="B3" s="920"/>
      <c r="C3" s="920"/>
      <c r="D3" s="920"/>
      <c r="E3" s="921"/>
      <c r="F3" s="89"/>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89"/>
      <c r="AG3" s="928"/>
      <c r="AH3" s="929"/>
      <c r="AI3" s="929"/>
      <c r="AJ3" s="929"/>
      <c r="AK3" s="929"/>
      <c r="AL3" s="929"/>
      <c r="AM3" s="929"/>
      <c r="AN3" s="929"/>
      <c r="AO3" s="930"/>
    </row>
    <row r="4" spans="1:48" ht="14.4" customHeight="1">
      <c r="A4" s="919"/>
      <c r="B4" s="920"/>
      <c r="C4" s="920"/>
      <c r="D4" s="920"/>
      <c r="E4" s="921"/>
      <c r="F4" s="89"/>
      <c r="G4" s="1288" t="s">
        <v>210</v>
      </c>
      <c r="H4" s="1288"/>
      <c r="I4" s="1288"/>
      <c r="J4" s="1288"/>
      <c r="K4" s="1288"/>
      <c r="L4" s="1288"/>
      <c r="M4" s="1288"/>
      <c r="N4" s="1288"/>
      <c r="O4" s="1288"/>
      <c r="P4" s="1288"/>
      <c r="Q4" s="1288"/>
      <c r="R4" s="1288"/>
      <c r="S4" s="1288"/>
      <c r="T4" s="1288"/>
      <c r="U4" s="1288"/>
      <c r="V4" s="1288"/>
      <c r="W4" s="1288"/>
      <c r="X4" s="1288"/>
      <c r="Y4" s="1288"/>
      <c r="Z4" s="1288"/>
      <c r="AA4" s="1288"/>
      <c r="AB4" s="1288"/>
      <c r="AC4" s="1288"/>
      <c r="AD4" s="1288"/>
      <c r="AE4" s="1288"/>
      <c r="AF4" s="89"/>
      <c r="AG4" s="928"/>
      <c r="AH4" s="929"/>
      <c r="AI4" s="929"/>
      <c r="AJ4" s="929"/>
      <c r="AK4" s="929"/>
      <c r="AL4" s="929"/>
      <c r="AM4" s="929"/>
      <c r="AN4" s="929"/>
      <c r="AO4" s="930"/>
    </row>
    <row r="5" spans="1:48" ht="15" customHeight="1" thickBot="1">
      <c r="A5" s="922"/>
      <c r="B5" s="923"/>
      <c r="C5" s="923"/>
      <c r="D5" s="923"/>
      <c r="E5" s="924"/>
      <c r="F5" s="89"/>
      <c r="G5" s="1289"/>
      <c r="H5" s="1289"/>
      <c r="I5" s="1289"/>
      <c r="J5" s="1289"/>
      <c r="K5" s="1289"/>
      <c r="L5" s="1289"/>
      <c r="M5" s="1289"/>
      <c r="N5" s="1289"/>
      <c r="O5" s="1289"/>
      <c r="P5" s="1289"/>
      <c r="Q5" s="1289"/>
      <c r="R5" s="1289"/>
      <c r="S5" s="1289"/>
      <c r="T5" s="1289"/>
      <c r="U5" s="1289"/>
      <c r="V5" s="1289"/>
      <c r="W5" s="1289"/>
      <c r="X5" s="1289"/>
      <c r="Y5" s="1289"/>
      <c r="Z5" s="1289"/>
      <c r="AA5" s="1289"/>
      <c r="AB5" s="1289"/>
      <c r="AC5" s="1289"/>
      <c r="AD5" s="1289"/>
      <c r="AE5" s="1289"/>
      <c r="AF5" s="89"/>
      <c r="AG5" s="931"/>
      <c r="AH5" s="932"/>
      <c r="AI5" s="932"/>
      <c r="AJ5" s="932"/>
      <c r="AK5" s="932"/>
      <c r="AL5" s="932"/>
      <c r="AM5" s="932"/>
      <c r="AN5" s="932"/>
      <c r="AO5" s="933"/>
    </row>
    <row r="6" spans="1:48" ht="12.6" customHeight="1" thickTop="1">
      <c r="A6" s="937" t="s">
        <v>197</v>
      </c>
      <c r="B6" s="938"/>
      <c r="C6" s="938"/>
      <c r="D6" s="938"/>
      <c r="E6" s="129"/>
      <c r="F6" s="849">
        <v>0.29166666666666669</v>
      </c>
      <c r="G6" s="849"/>
      <c r="H6" s="849">
        <v>0.33333333333333331</v>
      </c>
      <c r="I6" s="879"/>
      <c r="J6" s="850">
        <v>0.375</v>
      </c>
      <c r="K6" s="850"/>
      <c r="L6" s="850">
        <v>0.41666666666666669</v>
      </c>
      <c r="M6" s="851"/>
      <c r="N6" s="850">
        <v>0.45833333333333331</v>
      </c>
      <c r="O6" s="851"/>
      <c r="P6" s="850">
        <v>0.5</v>
      </c>
      <c r="Q6" s="851"/>
      <c r="R6" s="850">
        <v>0.54166666666666663</v>
      </c>
      <c r="S6" s="851"/>
      <c r="T6" s="850">
        <v>0.58333333333333337</v>
      </c>
      <c r="U6" s="851"/>
      <c r="V6" s="850">
        <v>0.625</v>
      </c>
      <c r="W6" s="851"/>
      <c r="X6" s="850">
        <v>0.66666666666666663</v>
      </c>
      <c r="Y6" s="851"/>
      <c r="Z6" s="850">
        <v>0.70833333333333337</v>
      </c>
      <c r="AA6" s="850"/>
      <c r="AB6" s="850">
        <v>0.75</v>
      </c>
      <c r="AC6" s="851"/>
      <c r="AD6" s="850">
        <v>0.79166666666666663</v>
      </c>
      <c r="AE6" s="851"/>
      <c r="AF6" s="850">
        <v>0.83333333333333337</v>
      </c>
      <c r="AG6" s="851"/>
      <c r="AH6" s="850">
        <v>0.875</v>
      </c>
      <c r="AI6" s="851"/>
      <c r="AJ6" s="850">
        <v>0.91666666666666663</v>
      </c>
      <c r="AK6" s="851"/>
      <c r="AL6" s="130"/>
      <c r="AM6" s="131"/>
      <c r="AN6" s="158"/>
      <c r="AO6" s="158"/>
      <c r="AP6" s="887" t="s">
        <v>81</v>
      </c>
      <c r="AQ6" s="888"/>
      <c r="AR6" s="889"/>
      <c r="AS6" s="2">
        <v>1</v>
      </c>
      <c r="AT6" s="37">
        <f>MAX(AT7:AT51)</f>
        <v>0</v>
      </c>
      <c r="AU6" s="652" t="s">
        <v>111</v>
      </c>
      <c r="AV6" s="654"/>
    </row>
    <row r="7" spans="1:48" ht="12.6" customHeight="1">
      <c r="A7" s="939"/>
      <c r="B7" s="940"/>
      <c r="C7" s="940"/>
      <c r="D7" s="940"/>
      <c r="E7" s="860">
        <v>0.27083333333333331</v>
      </c>
      <c r="F7" s="861"/>
      <c r="G7" s="881">
        <v>0.3125</v>
      </c>
      <c r="H7" s="861"/>
      <c r="I7" s="874">
        <v>0.35416666666666669</v>
      </c>
      <c r="J7" s="875"/>
      <c r="K7" s="871">
        <v>0.39583333333333331</v>
      </c>
      <c r="L7" s="873"/>
      <c r="M7" s="871"/>
      <c r="N7" s="873"/>
      <c r="O7" s="871">
        <v>0.47916666666666669</v>
      </c>
      <c r="P7" s="873"/>
      <c r="Q7" s="871">
        <v>0.52083333333333337</v>
      </c>
      <c r="R7" s="873"/>
      <c r="S7" s="871">
        <v>0.5625</v>
      </c>
      <c r="T7" s="873"/>
      <c r="U7" s="871"/>
      <c r="V7" s="873"/>
      <c r="W7" s="871"/>
      <c r="X7" s="874"/>
      <c r="Y7" s="871">
        <v>0.69444444444444453</v>
      </c>
      <c r="Z7" s="874"/>
      <c r="AA7" s="871">
        <v>0.72916666666666663</v>
      </c>
      <c r="AB7" s="872"/>
      <c r="AC7" s="871"/>
      <c r="AD7" s="873"/>
      <c r="AE7" s="871">
        <v>0.8125</v>
      </c>
      <c r="AF7" s="873"/>
      <c r="AG7" s="871"/>
      <c r="AH7" s="873"/>
      <c r="AI7" s="871"/>
      <c r="AJ7" s="873"/>
      <c r="AK7" s="871">
        <v>0.9375</v>
      </c>
      <c r="AL7" s="897"/>
      <c r="AM7" s="132"/>
      <c r="AN7" s="157"/>
      <c r="AO7" s="157"/>
      <c r="AP7" s="890"/>
      <c r="AQ7" s="891"/>
      <c r="AR7" s="892"/>
      <c r="AS7" s="2">
        <v>2</v>
      </c>
      <c r="AU7" s="655"/>
      <c r="AV7" s="657"/>
    </row>
    <row r="8" spans="1:48" ht="12.6" customHeight="1">
      <c r="A8" s="939"/>
      <c r="B8" s="940"/>
      <c r="C8" s="940"/>
      <c r="D8" s="940"/>
      <c r="E8" s="94"/>
      <c r="F8" s="64"/>
      <c r="G8" s="64"/>
      <c r="H8" s="64"/>
      <c r="I8" s="64"/>
      <c r="J8" s="65"/>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95"/>
      <c r="AM8" s="133"/>
      <c r="AN8" s="90"/>
      <c r="AO8" s="90"/>
      <c r="AP8" s="890"/>
      <c r="AQ8" s="891"/>
      <c r="AR8" s="892"/>
      <c r="AS8" s="2">
        <v>3</v>
      </c>
      <c r="AU8" s="655"/>
      <c r="AV8" s="657"/>
    </row>
    <row r="9" spans="1:48" ht="12.6" customHeight="1" thickBot="1">
      <c r="A9" s="941"/>
      <c r="B9" s="942"/>
      <c r="C9" s="942"/>
      <c r="D9" s="942"/>
      <c r="E9" s="855"/>
      <c r="F9" s="852" t="s">
        <v>215</v>
      </c>
      <c r="G9" s="858" t="s">
        <v>45</v>
      </c>
      <c r="H9" s="67" t="s">
        <v>55</v>
      </c>
      <c r="I9" s="66"/>
      <c r="J9" s="66"/>
      <c r="K9" s="68"/>
      <c r="L9" s="66"/>
      <c r="M9" s="66"/>
      <c r="N9" s="66"/>
      <c r="O9" s="66"/>
      <c r="P9" s="69"/>
      <c r="Q9" s="66"/>
      <c r="R9" s="66"/>
      <c r="S9" s="69"/>
      <c r="T9" s="69"/>
      <c r="U9" s="70"/>
      <c r="V9" s="70"/>
      <c r="W9" s="70"/>
      <c r="X9" s="70"/>
      <c r="Y9" s="66"/>
      <c r="Z9" s="739" t="s">
        <v>168</v>
      </c>
      <c r="AA9" s="742" t="s">
        <v>44</v>
      </c>
      <c r="AB9" s="72"/>
      <c r="AC9" s="66"/>
      <c r="AD9" s="66"/>
      <c r="AE9" s="66"/>
      <c r="AF9" s="69"/>
      <c r="AG9" s="66"/>
      <c r="AH9" s="66"/>
      <c r="AI9" s="66"/>
      <c r="AJ9" s="72"/>
      <c r="AK9" s="905" t="s">
        <v>216</v>
      </c>
      <c r="AL9" s="903" t="s">
        <v>217</v>
      </c>
      <c r="AM9" s="73"/>
      <c r="AN9" s="73"/>
      <c r="AO9" s="73"/>
      <c r="AP9" s="893" t="s">
        <v>58</v>
      </c>
      <c r="AQ9" s="895" t="s">
        <v>57</v>
      </c>
      <c r="AR9" s="899" t="s">
        <v>56</v>
      </c>
      <c r="AS9" s="2">
        <v>4</v>
      </c>
      <c r="AU9" s="658"/>
      <c r="AV9" s="660"/>
    </row>
    <row r="10" spans="1:48" ht="12.6" customHeight="1" thickTop="1" thickBot="1">
      <c r="A10" s="89"/>
      <c r="B10" s="89"/>
      <c r="C10" s="89"/>
      <c r="D10" s="89"/>
      <c r="E10" s="856"/>
      <c r="F10" s="853"/>
      <c r="G10" s="859"/>
      <c r="H10" s="876" t="s">
        <v>55</v>
      </c>
      <c r="I10" s="877"/>
      <c r="J10" s="878"/>
      <c r="K10" s="862" t="s">
        <v>54</v>
      </c>
      <c r="L10" s="863"/>
      <c r="M10" s="863"/>
      <c r="N10" s="863"/>
      <c r="O10" s="863"/>
      <c r="P10" s="864"/>
      <c r="Q10" s="73"/>
      <c r="R10" s="73"/>
      <c r="S10" s="865" t="s">
        <v>53</v>
      </c>
      <c r="T10" s="866"/>
      <c r="U10" s="866"/>
      <c r="V10" s="866"/>
      <c r="W10" s="866"/>
      <c r="X10" s="866"/>
      <c r="Y10" s="867"/>
      <c r="Z10" s="740"/>
      <c r="AA10" s="743"/>
      <c r="AB10" s="862" t="s">
        <v>52</v>
      </c>
      <c r="AC10" s="863"/>
      <c r="AD10" s="863"/>
      <c r="AE10" s="863"/>
      <c r="AF10" s="863"/>
      <c r="AG10" s="863"/>
      <c r="AH10" s="863"/>
      <c r="AI10" s="863"/>
      <c r="AJ10" s="863"/>
      <c r="AK10" s="906"/>
      <c r="AL10" s="904"/>
      <c r="AM10" s="73"/>
      <c r="AN10" s="73"/>
      <c r="AO10" s="73"/>
      <c r="AP10" s="893"/>
      <c r="AQ10" s="895"/>
      <c r="AR10" s="899"/>
      <c r="AS10" s="2">
        <v>5</v>
      </c>
    </row>
    <row r="11" spans="1:48" ht="12.6" customHeight="1">
      <c r="A11" s="934" t="s">
        <v>164</v>
      </c>
      <c r="B11" s="935"/>
      <c r="C11" s="935"/>
      <c r="D11" s="935"/>
      <c r="E11" s="856"/>
      <c r="F11" s="853"/>
      <c r="G11" s="859"/>
      <c r="H11" s="75"/>
      <c r="I11" s="76"/>
      <c r="J11" s="862" t="s">
        <v>169</v>
      </c>
      <c r="K11" s="863"/>
      <c r="L11" s="863"/>
      <c r="M11" s="863"/>
      <c r="N11" s="863"/>
      <c r="O11" s="863"/>
      <c r="P11" s="864"/>
      <c r="Q11" s="73"/>
      <c r="R11" s="862" t="s">
        <v>170</v>
      </c>
      <c r="S11" s="863"/>
      <c r="T11" s="863"/>
      <c r="U11" s="863"/>
      <c r="V11" s="863"/>
      <c r="W11" s="863"/>
      <c r="X11" s="863"/>
      <c r="Y11" s="864"/>
      <c r="Z11" s="740"/>
      <c r="AA11" s="743"/>
      <c r="AB11" s="78"/>
      <c r="AC11" s="79"/>
      <c r="AD11" s="79"/>
      <c r="AE11" s="79"/>
      <c r="AF11" s="79"/>
      <c r="AG11" s="79"/>
      <c r="AH11" s="79"/>
      <c r="AI11" s="79"/>
      <c r="AJ11" s="79"/>
      <c r="AK11" s="906"/>
      <c r="AL11" s="904"/>
      <c r="AM11" s="73"/>
      <c r="AN11" s="73"/>
      <c r="AO11" s="73"/>
      <c r="AP11" s="893"/>
      <c r="AQ11" s="895"/>
      <c r="AR11" s="899"/>
    </row>
    <row r="12" spans="1:48" ht="12.6" customHeight="1" thickBot="1">
      <c r="A12" s="936"/>
      <c r="B12" s="790"/>
      <c r="C12" s="790"/>
      <c r="D12" s="790"/>
      <c r="E12" s="856"/>
      <c r="F12" s="853"/>
      <c r="G12" s="859"/>
      <c r="H12" s="880" t="s">
        <v>51</v>
      </c>
      <c r="I12" s="869"/>
      <c r="J12" s="870"/>
      <c r="K12" s="73"/>
      <c r="L12" s="73"/>
      <c r="M12" s="73"/>
      <c r="N12" s="73"/>
      <c r="O12" s="81"/>
      <c r="P12" s="868" t="s">
        <v>50</v>
      </c>
      <c r="Q12" s="869"/>
      <c r="R12" s="869"/>
      <c r="S12" s="870"/>
      <c r="T12" s="735" t="s">
        <v>219</v>
      </c>
      <c r="U12" s="735"/>
      <c r="V12" s="735"/>
      <c r="W12" s="735"/>
      <c r="X12" s="735"/>
      <c r="Y12" s="736"/>
      <c r="Z12" s="740"/>
      <c r="AA12" s="743"/>
      <c r="AB12" s="868" t="s">
        <v>49</v>
      </c>
      <c r="AC12" s="869"/>
      <c r="AD12" s="869"/>
      <c r="AE12" s="870"/>
      <c r="AF12" s="82"/>
      <c r="AG12" s="77"/>
      <c r="AH12" s="77"/>
      <c r="AI12" s="77"/>
      <c r="AJ12" s="77"/>
      <c r="AK12" s="906"/>
      <c r="AL12" s="904"/>
      <c r="AM12" s="73"/>
      <c r="AN12" s="159"/>
      <c r="AO12" s="159"/>
      <c r="AP12" s="893"/>
      <c r="AQ12" s="895"/>
      <c r="AR12" s="899"/>
      <c r="AS12" s="2">
        <v>6</v>
      </c>
    </row>
    <row r="13" spans="1:48" ht="12.6" customHeight="1">
      <c r="A13" s="908" t="str">
        <f>利用申込書!G7</f>
        <v/>
      </c>
      <c r="B13" s="909"/>
      <c r="C13" s="909"/>
      <c r="D13" s="909"/>
      <c r="E13" s="856"/>
      <c r="F13" s="853"/>
      <c r="G13" s="859"/>
      <c r="H13" s="80"/>
      <c r="I13" s="915"/>
      <c r="J13" s="70"/>
      <c r="K13" s="71"/>
      <c r="L13" s="885" t="s">
        <v>48</v>
      </c>
      <c r="M13" s="885"/>
      <c r="N13" s="885"/>
      <c r="O13" s="886"/>
      <c r="P13" s="71"/>
      <c r="Q13" s="70"/>
      <c r="R13" s="70"/>
      <c r="S13" s="83"/>
      <c r="T13" s="737"/>
      <c r="U13" s="737"/>
      <c r="V13" s="737"/>
      <c r="W13" s="737"/>
      <c r="X13" s="737"/>
      <c r="Y13" s="738"/>
      <c r="Z13" s="740"/>
      <c r="AA13" s="743"/>
      <c r="AB13" s="84"/>
      <c r="AC13" s="85"/>
      <c r="AD13" s="85"/>
      <c r="AE13" s="85"/>
      <c r="AF13" s="86"/>
      <c r="AG13" s="86"/>
      <c r="AH13" s="86"/>
      <c r="AI13" s="86"/>
      <c r="AJ13" s="86"/>
      <c r="AK13" s="906"/>
      <c r="AL13" s="904"/>
      <c r="AM13" s="73"/>
      <c r="AN13" s="73"/>
      <c r="AO13" s="73"/>
      <c r="AP13" s="893"/>
      <c r="AQ13" s="895"/>
      <c r="AR13" s="899"/>
      <c r="AS13" s="2">
        <v>7</v>
      </c>
    </row>
    <row r="14" spans="1:48" ht="12.6" customHeight="1">
      <c r="A14" s="910"/>
      <c r="B14" s="911"/>
      <c r="C14" s="911"/>
      <c r="D14" s="911"/>
      <c r="E14" s="856"/>
      <c r="F14" s="853"/>
      <c r="G14" s="859"/>
      <c r="H14" s="80"/>
      <c r="I14" s="915"/>
      <c r="J14" s="70"/>
      <c r="K14" s="87"/>
      <c r="L14" s="885"/>
      <c r="M14" s="885"/>
      <c r="N14" s="885"/>
      <c r="O14" s="886"/>
      <c r="P14" s="71"/>
      <c r="Q14" s="70"/>
      <c r="R14" s="70"/>
      <c r="S14" s="88"/>
      <c r="T14" s="737"/>
      <c r="U14" s="737"/>
      <c r="V14" s="737"/>
      <c r="W14" s="737"/>
      <c r="X14" s="737"/>
      <c r="Y14" s="738"/>
      <c r="Z14" s="740"/>
      <c r="AA14" s="743"/>
      <c r="AB14" s="901" t="s">
        <v>47</v>
      </c>
      <c r="AC14" s="902"/>
      <c r="AD14" s="902"/>
      <c r="AE14" s="902"/>
      <c r="AF14" s="902"/>
      <c r="AG14" s="902"/>
      <c r="AH14" s="902"/>
      <c r="AI14" s="902"/>
      <c r="AJ14" s="902"/>
      <c r="AK14" s="906"/>
      <c r="AL14" s="904"/>
      <c r="AM14" s="73"/>
      <c r="AN14" s="73"/>
      <c r="AO14" s="73"/>
      <c r="AP14" s="893"/>
      <c r="AQ14" s="895"/>
      <c r="AR14" s="899"/>
      <c r="AS14" s="2">
        <v>8</v>
      </c>
    </row>
    <row r="15" spans="1:48" ht="12.6" customHeight="1" thickBot="1">
      <c r="A15" s="910"/>
      <c r="B15" s="911"/>
      <c r="C15" s="911"/>
      <c r="D15" s="911"/>
      <c r="E15" s="857"/>
      <c r="F15" s="854"/>
      <c r="G15" s="859"/>
      <c r="H15" s="80"/>
      <c r="I15" s="70"/>
      <c r="J15" s="74"/>
      <c r="K15" s="162"/>
      <c r="L15" s="70"/>
      <c r="M15" s="163"/>
      <c r="N15" s="163"/>
      <c r="O15" s="163"/>
      <c r="P15" s="71"/>
      <c r="Q15" s="163"/>
      <c r="R15" s="163"/>
      <c r="S15" s="164"/>
      <c r="T15" s="70"/>
      <c r="U15" s="163"/>
      <c r="V15" s="163"/>
      <c r="W15" s="163"/>
      <c r="X15" s="163"/>
      <c r="Y15" s="163"/>
      <c r="Z15" s="741"/>
      <c r="AA15" s="743"/>
      <c r="AB15" s="70"/>
      <c r="AC15" s="163"/>
      <c r="AD15" s="163"/>
      <c r="AE15" s="163"/>
      <c r="AF15" s="71"/>
      <c r="AG15" s="163"/>
      <c r="AH15" s="163"/>
      <c r="AI15" s="163"/>
      <c r="AJ15" s="163"/>
      <c r="AK15" s="906"/>
      <c r="AL15" s="904"/>
      <c r="AM15" s="73"/>
      <c r="AN15" s="73"/>
      <c r="AO15" s="73"/>
      <c r="AP15" s="893"/>
      <c r="AQ15" s="895"/>
      <c r="AR15" s="899"/>
      <c r="AS15" s="2">
        <v>9</v>
      </c>
    </row>
    <row r="16" spans="1:48" ht="12.6" customHeight="1" thickTop="1" thickBot="1">
      <c r="A16" s="910"/>
      <c r="B16" s="911"/>
      <c r="C16" s="911"/>
      <c r="D16" s="1287"/>
      <c r="E16" s="907"/>
      <c r="F16" s="907"/>
      <c r="G16" s="907"/>
      <c r="H16" s="907"/>
      <c r="I16" s="907"/>
      <c r="J16" s="907"/>
      <c r="K16" s="907"/>
      <c r="L16" s="907"/>
      <c r="M16" s="907"/>
      <c r="N16" s="907"/>
      <c r="O16" s="907"/>
      <c r="P16" s="907"/>
      <c r="Q16" s="907"/>
      <c r="R16" s="907"/>
      <c r="S16" s="907"/>
      <c r="T16" s="907"/>
      <c r="U16" s="907"/>
      <c r="V16" s="907"/>
      <c r="W16" s="907"/>
      <c r="X16" s="907"/>
      <c r="Y16" s="907"/>
      <c r="Z16" s="907"/>
      <c r="AA16" s="907"/>
      <c r="AB16" s="907"/>
      <c r="AC16" s="907"/>
      <c r="AD16" s="907"/>
      <c r="AE16" s="907"/>
      <c r="AF16" s="907"/>
      <c r="AG16" s="907"/>
      <c r="AH16" s="907"/>
      <c r="AI16" s="907"/>
      <c r="AJ16" s="907"/>
      <c r="AK16" s="907"/>
      <c r="AL16" s="907"/>
      <c r="AM16" s="93"/>
      <c r="AN16" s="93"/>
      <c r="AO16" s="73"/>
      <c r="AP16" s="894"/>
      <c r="AQ16" s="896"/>
      <c r="AR16" s="900"/>
      <c r="AS16" s="2">
        <v>11</v>
      </c>
    </row>
    <row r="17" spans="1:45" ht="12.6" customHeight="1" thickBot="1">
      <c r="A17" s="952" t="s">
        <v>250</v>
      </c>
      <c r="B17" s="1146" t="s">
        <v>162</v>
      </c>
      <c r="C17" s="1147" t="s">
        <v>175</v>
      </c>
      <c r="D17" s="1148"/>
      <c r="E17" s="1149"/>
      <c r="F17" s="1151" t="s">
        <v>215</v>
      </c>
      <c r="G17" s="1153" t="s">
        <v>45</v>
      </c>
      <c r="H17" s="1274"/>
      <c r="I17" s="1275"/>
      <c r="J17" s="1276"/>
      <c r="K17" s="1269" t="s">
        <v>223</v>
      </c>
      <c r="L17" s="1269"/>
      <c r="M17" s="1269"/>
      <c r="N17" s="1269"/>
      <c r="O17" s="1269"/>
      <c r="P17" s="1283" t="s">
        <v>227</v>
      </c>
      <c r="Q17" s="1284"/>
      <c r="R17" s="1284"/>
      <c r="S17" s="1285"/>
      <c r="T17" s="1269" t="s">
        <v>229</v>
      </c>
      <c r="U17" s="1269"/>
      <c r="V17" s="1269"/>
      <c r="W17" s="1269"/>
      <c r="X17" s="1269"/>
      <c r="Y17" s="1286"/>
      <c r="Z17" s="1099" t="s">
        <v>168</v>
      </c>
      <c r="AA17" s="1101" t="s">
        <v>44</v>
      </c>
      <c r="AB17" s="1283" t="s">
        <v>234</v>
      </c>
      <c r="AC17" s="1284"/>
      <c r="AD17" s="1284"/>
      <c r="AE17" s="1285"/>
      <c r="AF17" s="1269" t="s">
        <v>236</v>
      </c>
      <c r="AG17" s="1269"/>
      <c r="AH17" s="1269"/>
      <c r="AI17" s="1269"/>
      <c r="AJ17" s="1270"/>
      <c r="AK17" s="1137" t="s">
        <v>216</v>
      </c>
      <c r="AL17" s="1139" t="s">
        <v>217</v>
      </c>
      <c r="AM17" s="1271" t="s">
        <v>174</v>
      </c>
      <c r="AN17" s="1272"/>
      <c r="AO17" s="1273"/>
      <c r="AP17" s="91"/>
      <c r="AQ17" s="91"/>
      <c r="AR17" s="92"/>
    </row>
    <row r="18" spans="1:45" ht="12.6" customHeight="1">
      <c r="A18" s="949"/>
      <c r="B18" s="769"/>
      <c r="C18" s="793" t="s">
        <v>46</v>
      </c>
      <c r="D18" s="794"/>
      <c r="E18" s="813"/>
      <c r="F18" s="816"/>
      <c r="G18" s="820"/>
      <c r="H18" s="1277"/>
      <c r="I18" s="1278"/>
      <c r="J18" s="1279"/>
      <c r="K18" s="1169" t="s">
        <v>224</v>
      </c>
      <c r="L18" s="1169"/>
      <c r="M18" s="1169"/>
      <c r="N18" s="1169"/>
      <c r="O18" s="1169"/>
      <c r="P18" s="1228" t="s">
        <v>172</v>
      </c>
      <c r="Q18" s="1229"/>
      <c r="R18" s="1229"/>
      <c r="S18" s="1230"/>
      <c r="T18" s="1169" t="s">
        <v>251</v>
      </c>
      <c r="U18" s="1169"/>
      <c r="V18" s="1169"/>
      <c r="W18" s="1169"/>
      <c r="X18" s="1169"/>
      <c r="Y18" s="1171"/>
      <c r="Z18" s="772"/>
      <c r="AA18" s="775"/>
      <c r="AB18" s="1228" t="s">
        <v>235</v>
      </c>
      <c r="AC18" s="1229"/>
      <c r="AD18" s="1229"/>
      <c r="AE18" s="1230"/>
      <c r="AF18" s="1169" t="s">
        <v>237</v>
      </c>
      <c r="AG18" s="1169"/>
      <c r="AH18" s="1169"/>
      <c r="AI18" s="1169"/>
      <c r="AJ18" s="1253"/>
      <c r="AK18" s="778"/>
      <c r="AL18" s="781"/>
      <c r="AM18" s="1126"/>
      <c r="AN18" s="1127"/>
      <c r="AO18" s="1128"/>
      <c r="AP18" s="1249"/>
      <c r="AQ18" s="883"/>
      <c r="AR18" s="883"/>
      <c r="AS18" s="2">
        <v>12</v>
      </c>
    </row>
    <row r="19" spans="1:45" ht="12.6" customHeight="1">
      <c r="A19" s="949"/>
      <c r="B19" s="769"/>
      <c r="C19" s="793"/>
      <c r="D19" s="794"/>
      <c r="E19" s="813"/>
      <c r="F19" s="816"/>
      <c r="G19" s="820"/>
      <c r="H19" s="1277"/>
      <c r="I19" s="1278"/>
      <c r="J19" s="1279"/>
      <c r="K19" s="1170"/>
      <c r="L19" s="1170"/>
      <c r="M19" s="1170"/>
      <c r="N19" s="1170"/>
      <c r="O19" s="1170"/>
      <c r="P19" s="1228"/>
      <c r="Q19" s="1229"/>
      <c r="R19" s="1229"/>
      <c r="S19" s="1230"/>
      <c r="T19" s="1170"/>
      <c r="U19" s="1170"/>
      <c r="V19" s="1170"/>
      <c r="W19" s="1170"/>
      <c r="X19" s="1170"/>
      <c r="Y19" s="1172"/>
      <c r="Z19" s="772"/>
      <c r="AA19" s="775"/>
      <c r="AB19" s="1228"/>
      <c r="AC19" s="1229"/>
      <c r="AD19" s="1229"/>
      <c r="AE19" s="1230"/>
      <c r="AF19" s="1170"/>
      <c r="AG19" s="1170"/>
      <c r="AH19" s="1170"/>
      <c r="AI19" s="1170"/>
      <c r="AJ19" s="1254"/>
      <c r="AK19" s="778"/>
      <c r="AL19" s="781"/>
      <c r="AM19" s="1260" t="s">
        <v>241</v>
      </c>
      <c r="AN19" s="1261"/>
      <c r="AO19" s="1262"/>
      <c r="AP19" s="1086"/>
      <c r="AQ19" s="884"/>
      <c r="AR19" s="884"/>
      <c r="AS19" s="2">
        <v>14</v>
      </c>
    </row>
    <row r="20" spans="1:45" ht="12.6" customHeight="1">
      <c r="A20" s="949"/>
      <c r="B20" s="769"/>
      <c r="C20" s="793" t="s">
        <v>42</v>
      </c>
      <c r="D20" s="794"/>
      <c r="E20" s="813"/>
      <c r="F20" s="816"/>
      <c r="G20" s="820"/>
      <c r="H20" s="1277"/>
      <c r="I20" s="1278"/>
      <c r="J20" s="1279"/>
      <c r="K20" s="1103" t="s">
        <v>225</v>
      </c>
      <c r="L20" s="1103"/>
      <c r="M20" s="1103"/>
      <c r="N20" s="1103"/>
      <c r="O20" s="1103"/>
      <c r="P20" s="1228"/>
      <c r="Q20" s="1229"/>
      <c r="R20" s="1229"/>
      <c r="S20" s="1230"/>
      <c r="T20" s="1103" t="s">
        <v>230</v>
      </c>
      <c r="U20" s="1103"/>
      <c r="V20" s="1103"/>
      <c r="W20" s="1103"/>
      <c r="X20" s="1103"/>
      <c r="Y20" s="1105"/>
      <c r="Z20" s="772"/>
      <c r="AA20" s="775"/>
      <c r="AB20" s="1228"/>
      <c r="AC20" s="1229"/>
      <c r="AD20" s="1229"/>
      <c r="AE20" s="1230"/>
      <c r="AF20" s="1103" t="s">
        <v>238</v>
      </c>
      <c r="AG20" s="1103"/>
      <c r="AH20" s="1103"/>
      <c r="AI20" s="1103"/>
      <c r="AJ20" s="1250"/>
      <c r="AK20" s="778"/>
      <c r="AL20" s="781"/>
      <c r="AM20" s="1263"/>
      <c r="AN20" s="1264"/>
      <c r="AO20" s="1265"/>
      <c r="AP20" s="1086"/>
      <c r="AQ20" s="884"/>
      <c r="AR20" s="884"/>
    </row>
    <row r="21" spans="1:45" ht="12.6" customHeight="1" thickBot="1">
      <c r="A21" s="949"/>
      <c r="B21" s="770"/>
      <c r="C21" s="806"/>
      <c r="D21" s="807"/>
      <c r="E21" s="813"/>
      <c r="F21" s="816"/>
      <c r="G21" s="820"/>
      <c r="H21" s="1277"/>
      <c r="I21" s="1278"/>
      <c r="J21" s="1279"/>
      <c r="K21" s="1241"/>
      <c r="L21" s="1241"/>
      <c r="M21" s="1241"/>
      <c r="N21" s="1241"/>
      <c r="O21" s="1241"/>
      <c r="P21" s="1231"/>
      <c r="Q21" s="1232"/>
      <c r="R21" s="1232"/>
      <c r="S21" s="1233"/>
      <c r="T21" s="1241"/>
      <c r="U21" s="1241"/>
      <c r="V21" s="1241"/>
      <c r="W21" s="1241"/>
      <c r="X21" s="1241"/>
      <c r="Y21" s="1242"/>
      <c r="Z21" s="772"/>
      <c r="AA21" s="775"/>
      <c r="AB21" s="1231"/>
      <c r="AC21" s="1232"/>
      <c r="AD21" s="1232"/>
      <c r="AE21" s="1233"/>
      <c r="AF21" s="1241"/>
      <c r="AG21" s="1241"/>
      <c r="AH21" s="1241"/>
      <c r="AI21" s="1241"/>
      <c r="AJ21" s="1251"/>
      <c r="AK21" s="778"/>
      <c r="AL21" s="781"/>
      <c r="AM21" s="1266"/>
      <c r="AN21" s="1267"/>
      <c r="AO21" s="1268"/>
      <c r="AP21" s="1048" t="b">
        <v>0</v>
      </c>
      <c r="AQ21" s="882" t="b">
        <v>0</v>
      </c>
      <c r="AR21" s="882" t="b">
        <v>0</v>
      </c>
      <c r="AS21" s="2">
        <v>16</v>
      </c>
    </row>
    <row r="22" spans="1:45" ht="12.6" customHeight="1" thickBot="1">
      <c r="A22" s="949"/>
      <c r="B22" s="953" t="s">
        <v>218</v>
      </c>
      <c r="C22" s="845" t="s">
        <v>176</v>
      </c>
      <c r="D22" s="956"/>
      <c r="E22" s="813"/>
      <c r="F22" s="816"/>
      <c r="G22" s="820"/>
      <c r="H22" s="1277"/>
      <c r="I22" s="1278"/>
      <c r="J22" s="1279"/>
      <c r="K22" s="1186" t="s">
        <v>226</v>
      </c>
      <c r="L22" s="1186"/>
      <c r="M22" s="1186"/>
      <c r="N22" s="1186"/>
      <c r="O22" s="1186"/>
      <c r="P22" s="1255" t="s">
        <v>249</v>
      </c>
      <c r="Q22" s="1178"/>
      <c r="R22" s="1178"/>
      <c r="S22" s="1179"/>
      <c r="T22" s="1186" t="s">
        <v>231</v>
      </c>
      <c r="U22" s="1186"/>
      <c r="V22" s="1186"/>
      <c r="W22" s="1186"/>
      <c r="X22" s="1186"/>
      <c r="Y22" s="1187"/>
      <c r="Z22" s="772"/>
      <c r="AA22" s="775"/>
      <c r="AB22" s="1177">
        <v>120</v>
      </c>
      <c r="AC22" s="1178"/>
      <c r="AD22" s="1178"/>
      <c r="AE22" s="1179"/>
      <c r="AF22" s="1186" t="s">
        <v>236</v>
      </c>
      <c r="AG22" s="1186"/>
      <c r="AH22" s="1186"/>
      <c r="AI22" s="1186"/>
      <c r="AJ22" s="1259"/>
      <c r="AK22" s="778"/>
      <c r="AL22" s="781"/>
      <c r="AM22" s="1199" t="s">
        <v>220</v>
      </c>
      <c r="AN22" s="1200"/>
      <c r="AO22" s="1201"/>
      <c r="AP22" s="1048"/>
      <c r="AQ22" s="882"/>
      <c r="AR22" s="882"/>
      <c r="AS22" s="2">
        <v>18</v>
      </c>
    </row>
    <row r="23" spans="1:45" ht="12.6" customHeight="1" thickBot="1">
      <c r="A23" s="949"/>
      <c r="B23" s="954"/>
      <c r="C23" s="822" t="s">
        <v>43</v>
      </c>
      <c r="D23" s="793"/>
      <c r="E23" s="813"/>
      <c r="F23" s="816"/>
      <c r="G23" s="820"/>
      <c r="H23" s="1277"/>
      <c r="I23" s="1278"/>
      <c r="J23" s="1279"/>
      <c r="K23" s="1169" t="s">
        <v>226</v>
      </c>
      <c r="L23" s="1169"/>
      <c r="M23" s="1169"/>
      <c r="N23" s="1169"/>
      <c r="O23" s="1169"/>
      <c r="P23" s="1180"/>
      <c r="Q23" s="1181"/>
      <c r="R23" s="1181"/>
      <c r="S23" s="1182"/>
      <c r="T23" s="1169" t="s">
        <v>232</v>
      </c>
      <c r="U23" s="1169"/>
      <c r="V23" s="1169"/>
      <c r="W23" s="1169"/>
      <c r="X23" s="1169"/>
      <c r="Y23" s="1171"/>
      <c r="Z23" s="772"/>
      <c r="AA23" s="775"/>
      <c r="AB23" s="1180"/>
      <c r="AC23" s="1181"/>
      <c r="AD23" s="1181"/>
      <c r="AE23" s="1182"/>
      <c r="AF23" s="1169" t="s">
        <v>239</v>
      </c>
      <c r="AG23" s="1169"/>
      <c r="AH23" s="1169"/>
      <c r="AI23" s="1169"/>
      <c r="AJ23" s="1253"/>
      <c r="AK23" s="778"/>
      <c r="AL23" s="781"/>
      <c r="AM23" s="1199"/>
      <c r="AN23" s="1200"/>
      <c r="AO23" s="1201"/>
      <c r="AP23" s="1048" t="b">
        <v>0</v>
      </c>
      <c r="AQ23" s="882" t="b">
        <v>0</v>
      </c>
      <c r="AR23" s="882" t="b">
        <v>0</v>
      </c>
      <c r="AS23" s="2">
        <v>19</v>
      </c>
    </row>
    <row r="24" spans="1:45" ht="12.6" customHeight="1" thickBot="1">
      <c r="A24" s="949"/>
      <c r="B24" s="954"/>
      <c r="C24" s="822"/>
      <c r="D24" s="793"/>
      <c r="E24" s="813"/>
      <c r="F24" s="816"/>
      <c r="G24" s="820"/>
      <c r="H24" s="1277"/>
      <c r="I24" s="1278"/>
      <c r="J24" s="1279"/>
      <c r="K24" s="1170"/>
      <c r="L24" s="1170"/>
      <c r="M24" s="1170"/>
      <c r="N24" s="1170"/>
      <c r="O24" s="1170"/>
      <c r="P24" s="1180"/>
      <c r="Q24" s="1181"/>
      <c r="R24" s="1181"/>
      <c r="S24" s="1182"/>
      <c r="T24" s="1170"/>
      <c r="U24" s="1170"/>
      <c r="V24" s="1170"/>
      <c r="W24" s="1170"/>
      <c r="X24" s="1170"/>
      <c r="Y24" s="1172"/>
      <c r="Z24" s="772"/>
      <c r="AA24" s="775"/>
      <c r="AB24" s="1180"/>
      <c r="AC24" s="1181"/>
      <c r="AD24" s="1181"/>
      <c r="AE24" s="1182"/>
      <c r="AF24" s="1170"/>
      <c r="AG24" s="1170"/>
      <c r="AH24" s="1170"/>
      <c r="AI24" s="1170"/>
      <c r="AJ24" s="1254"/>
      <c r="AK24" s="778"/>
      <c r="AL24" s="781"/>
      <c r="AM24" s="1199"/>
      <c r="AN24" s="1200"/>
      <c r="AO24" s="1201"/>
      <c r="AP24" s="1048"/>
      <c r="AQ24" s="882"/>
      <c r="AR24" s="882"/>
      <c r="AS24" s="2">
        <v>21</v>
      </c>
    </row>
    <row r="25" spans="1:45" ht="12.6" customHeight="1" thickBot="1">
      <c r="A25" s="949"/>
      <c r="B25" s="954"/>
      <c r="C25" s="787" t="s">
        <v>42</v>
      </c>
      <c r="D25" s="788"/>
      <c r="E25" s="813"/>
      <c r="F25" s="816"/>
      <c r="G25" s="820"/>
      <c r="H25" s="1277"/>
      <c r="I25" s="1278"/>
      <c r="J25" s="1279"/>
      <c r="K25" s="1103" t="s">
        <v>226</v>
      </c>
      <c r="L25" s="1103"/>
      <c r="M25" s="1103"/>
      <c r="N25" s="1103"/>
      <c r="O25" s="1103"/>
      <c r="P25" s="1180"/>
      <c r="Q25" s="1181"/>
      <c r="R25" s="1181"/>
      <c r="S25" s="1182"/>
      <c r="T25" s="1103" t="s">
        <v>233</v>
      </c>
      <c r="U25" s="1103"/>
      <c r="V25" s="1103"/>
      <c r="W25" s="1103"/>
      <c r="X25" s="1103"/>
      <c r="Y25" s="1105"/>
      <c r="Z25" s="772"/>
      <c r="AA25" s="775"/>
      <c r="AB25" s="1180"/>
      <c r="AC25" s="1181"/>
      <c r="AD25" s="1181"/>
      <c r="AE25" s="1182"/>
      <c r="AF25" s="1103" t="s">
        <v>240</v>
      </c>
      <c r="AG25" s="1103"/>
      <c r="AH25" s="1103"/>
      <c r="AI25" s="1103"/>
      <c r="AJ25" s="1250"/>
      <c r="AK25" s="778"/>
      <c r="AL25" s="781"/>
      <c r="AM25" s="1111" t="s">
        <v>221</v>
      </c>
      <c r="AN25" s="1112"/>
      <c r="AO25" s="1113"/>
      <c r="AP25" s="1048"/>
      <c r="AQ25" s="882"/>
      <c r="AR25" s="882"/>
    </row>
    <row r="26" spans="1:45" ht="12.6" customHeight="1" thickBot="1">
      <c r="A26" s="949"/>
      <c r="B26" s="955"/>
      <c r="C26" s="789"/>
      <c r="D26" s="790"/>
      <c r="E26" s="814"/>
      <c r="F26" s="817"/>
      <c r="G26" s="821"/>
      <c r="H26" s="1280"/>
      <c r="I26" s="1281"/>
      <c r="J26" s="1282"/>
      <c r="K26" s="1241"/>
      <c r="L26" s="1241"/>
      <c r="M26" s="1241"/>
      <c r="N26" s="1241"/>
      <c r="O26" s="1241"/>
      <c r="P26" s="1256"/>
      <c r="Q26" s="1257"/>
      <c r="R26" s="1257"/>
      <c r="S26" s="1258"/>
      <c r="T26" s="1241"/>
      <c r="U26" s="1241"/>
      <c r="V26" s="1241"/>
      <c r="W26" s="1241"/>
      <c r="X26" s="1241"/>
      <c r="Y26" s="1242"/>
      <c r="Z26" s="773"/>
      <c r="AA26" s="776"/>
      <c r="AB26" s="1256"/>
      <c r="AC26" s="1257"/>
      <c r="AD26" s="1257"/>
      <c r="AE26" s="1258"/>
      <c r="AF26" s="1241"/>
      <c r="AG26" s="1241"/>
      <c r="AH26" s="1241"/>
      <c r="AI26" s="1241"/>
      <c r="AJ26" s="1251"/>
      <c r="AK26" s="779"/>
      <c r="AL26" s="782"/>
      <c r="AM26" s="1252"/>
      <c r="AN26" s="1112"/>
      <c r="AO26" s="1113"/>
      <c r="AP26" s="1048" t="b">
        <v>0</v>
      </c>
      <c r="AQ26" s="882" t="b">
        <v>0</v>
      </c>
      <c r="AR26" s="882" t="b">
        <v>0</v>
      </c>
      <c r="AS26" s="2">
        <v>23</v>
      </c>
    </row>
    <row r="27" spans="1:45" ht="12.6" customHeight="1" thickBot="1">
      <c r="A27" s="949"/>
      <c r="B27" s="768" t="s">
        <v>162</v>
      </c>
      <c r="C27" s="963" t="s">
        <v>175</v>
      </c>
      <c r="D27" s="964"/>
      <c r="E27" s="812"/>
      <c r="F27" s="815" t="s">
        <v>215</v>
      </c>
      <c r="G27" s="818" t="s">
        <v>45</v>
      </c>
      <c r="H27" s="1234" t="s">
        <v>242</v>
      </c>
      <c r="I27" s="1235"/>
      <c r="J27" s="1236"/>
      <c r="K27" s="1237" t="s">
        <v>243</v>
      </c>
      <c r="L27" s="1186"/>
      <c r="M27" s="1186"/>
      <c r="N27" s="1186"/>
      <c r="O27" s="1186"/>
      <c r="P27" s="1238" t="s">
        <v>227</v>
      </c>
      <c r="Q27" s="1239"/>
      <c r="R27" s="1239"/>
      <c r="S27" s="1240"/>
      <c r="T27" s="1186" t="s">
        <v>246</v>
      </c>
      <c r="U27" s="1186"/>
      <c r="V27" s="1186"/>
      <c r="W27" s="1186"/>
      <c r="X27" s="1186"/>
      <c r="Y27" s="1187"/>
      <c r="Z27" s="771" t="s">
        <v>168</v>
      </c>
      <c r="AA27" s="774" t="s">
        <v>44</v>
      </c>
      <c r="AB27" s="1222"/>
      <c r="AC27" s="1223"/>
      <c r="AD27" s="1223"/>
      <c r="AE27" s="1224"/>
      <c r="AF27" s="1197"/>
      <c r="AG27" s="1197"/>
      <c r="AH27" s="1197"/>
      <c r="AI27" s="1197"/>
      <c r="AJ27" s="1198"/>
      <c r="AK27" s="777" t="s">
        <v>216</v>
      </c>
      <c r="AL27" s="780" t="s">
        <v>217</v>
      </c>
      <c r="AM27" s="1123" t="s">
        <v>174</v>
      </c>
      <c r="AN27" s="1124"/>
      <c r="AO27" s="1125"/>
      <c r="AP27" s="1145"/>
      <c r="AQ27" s="898"/>
      <c r="AR27" s="898"/>
      <c r="AS27" s="2">
        <v>26</v>
      </c>
    </row>
    <row r="28" spans="1:45" ht="12.6" customHeight="1">
      <c r="A28" s="949"/>
      <c r="B28" s="769"/>
      <c r="C28" s="793" t="s">
        <v>46</v>
      </c>
      <c r="D28" s="794"/>
      <c r="E28" s="813"/>
      <c r="F28" s="816"/>
      <c r="G28" s="820"/>
      <c r="H28" s="1225" t="s">
        <v>235</v>
      </c>
      <c r="I28" s="1226"/>
      <c r="J28" s="1227"/>
      <c r="K28" s="1169" t="s">
        <v>244</v>
      </c>
      <c r="L28" s="1169"/>
      <c r="M28" s="1169"/>
      <c r="N28" s="1169"/>
      <c r="O28" s="1169"/>
      <c r="P28" s="1228" t="s">
        <v>235</v>
      </c>
      <c r="Q28" s="1229"/>
      <c r="R28" s="1229"/>
      <c r="S28" s="1230"/>
      <c r="T28" s="1169" t="s">
        <v>247</v>
      </c>
      <c r="U28" s="1169"/>
      <c r="V28" s="1169"/>
      <c r="W28" s="1169"/>
      <c r="X28" s="1169"/>
      <c r="Y28" s="1171"/>
      <c r="Z28" s="772"/>
      <c r="AA28" s="775"/>
      <c r="AB28" s="1243"/>
      <c r="AC28" s="1244"/>
      <c r="AD28" s="1244"/>
      <c r="AE28" s="1245"/>
      <c r="AF28" s="1173"/>
      <c r="AG28" s="1173"/>
      <c r="AH28" s="1173"/>
      <c r="AI28" s="1173"/>
      <c r="AJ28" s="1174"/>
      <c r="AK28" s="778"/>
      <c r="AL28" s="781"/>
      <c r="AM28" s="1126"/>
      <c r="AN28" s="1127"/>
      <c r="AO28" s="1128"/>
      <c r="AP28" s="1249"/>
      <c r="AQ28" s="883"/>
      <c r="AR28" s="883"/>
      <c r="AS28" s="2">
        <v>27</v>
      </c>
    </row>
    <row r="29" spans="1:45" ht="12.6" customHeight="1">
      <c r="A29" s="949"/>
      <c r="B29" s="769"/>
      <c r="C29" s="793"/>
      <c r="D29" s="794"/>
      <c r="E29" s="813"/>
      <c r="F29" s="816"/>
      <c r="G29" s="820"/>
      <c r="H29" s="1228"/>
      <c r="I29" s="1229"/>
      <c r="J29" s="1230"/>
      <c r="K29" s="1170"/>
      <c r="L29" s="1170"/>
      <c r="M29" s="1170"/>
      <c r="N29" s="1170"/>
      <c r="O29" s="1170"/>
      <c r="P29" s="1228"/>
      <c r="Q29" s="1229"/>
      <c r="R29" s="1229"/>
      <c r="S29" s="1230"/>
      <c r="T29" s="1170"/>
      <c r="U29" s="1170"/>
      <c r="V29" s="1170"/>
      <c r="W29" s="1170"/>
      <c r="X29" s="1170"/>
      <c r="Y29" s="1172"/>
      <c r="Z29" s="772"/>
      <c r="AA29" s="775"/>
      <c r="AB29" s="1243"/>
      <c r="AC29" s="1244"/>
      <c r="AD29" s="1244"/>
      <c r="AE29" s="1245"/>
      <c r="AF29" s="1175"/>
      <c r="AG29" s="1175"/>
      <c r="AH29" s="1175"/>
      <c r="AI29" s="1175"/>
      <c r="AJ29" s="1176"/>
      <c r="AK29" s="778"/>
      <c r="AL29" s="781"/>
      <c r="AM29" s="1211"/>
      <c r="AN29" s="1212"/>
      <c r="AO29" s="1213"/>
      <c r="AP29" s="1086"/>
      <c r="AQ29" s="884"/>
      <c r="AR29" s="884"/>
      <c r="AS29" s="2">
        <v>29</v>
      </c>
    </row>
    <row r="30" spans="1:45" ht="12.6" customHeight="1">
      <c r="A30" s="949"/>
      <c r="B30" s="769"/>
      <c r="C30" s="793" t="s">
        <v>42</v>
      </c>
      <c r="D30" s="794"/>
      <c r="E30" s="813"/>
      <c r="F30" s="816"/>
      <c r="G30" s="820"/>
      <c r="H30" s="1228"/>
      <c r="I30" s="1229"/>
      <c r="J30" s="1230"/>
      <c r="K30" s="1103" t="s">
        <v>228</v>
      </c>
      <c r="L30" s="1103"/>
      <c r="M30" s="1103"/>
      <c r="N30" s="1103"/>
      <c r="O30" s="1103"/>
      <c r="P30" s="1228"/>
      <c r="Q30" s="1229"/>
      <c r="R30" s="1229"/>
      <c r="S30" s="1230"/>
      <c r="T30" s="1103" t="s">
        <v>248</v>
      </c>
      <c r="U30" s="1103"/>
      <c r="V30" s="1103"/>
      <c r="W30" s="1103"/>
      <c r="X30" s="1103"/>
      <c r="Y30" s="1105"/>
      <c r="Z30" s="772"/>
      <c r="AA30" s="775"/>
      <c r="AB30" s="1243"/>
      <c r="AC30" s="1244"/>
      <c r="AD30" s="1244"/>
      <c r="AE30" s="1245"/>
      <c r="AF30" s="1107"/>
      <c r="AG30" s="1107"/>
      <c r="AH30" s="1107"/>
      <c r="AI30" s="1107"/>
      <c r="AJ30" s="1108"/>
      <c r="AK30" s="778"/>
      <c r="AL30" s="781"/>
      <c r="AM30" s="1214"/>
      <c r="AN30" s="1215"/>
      <c r="AO30" s="1216"/>
      <c r="AP30" s="1086"/>
      <c r="AQ30" s="884"/>
      <c r="AR30" s="884"/>
    </row>
    <row r="31" spans="1:45" ht="12.6" customHeight="1" thickBot="1">
      <c r="A31" s="949"/>
      <c r="B31" s="770"/>
      <c r="C31" s="806"/>
      <c r="D31" s="807"/>
      <c r="E31" s="813"/>
      <c r="F31" s="816"/>
      <c r="G31" s="820"/>
      <c r="H31" s="1231"/>
      <c r="I31" s="1232"/>
      <c r="J31" s="1233"/>
      <c r="K31" s="1241"/>
      <c r="L31" s="1241"/>
      <c r="M31" s="1241"/>
      <c r="N31" s="1241"/>
      <c r="O31" s="1241"/>
      <c r="P31" s="1231"/>
      <c r="Q31" s="1232"/>
      <c r="R31" s="1232"/>
      <c r="S31" s="1233"/>
      <c r="T31" s="1241"/>
      <c r="U31" s="1241"/>
      <c r="V31" s="1241"/>
      <c r="W31" s="1241"/>
      <c r="X31" s="1241"/>
      <c r="Y31" s="1242"/>
      <c r="Z31" s="772"/>
      <c r="AA31" s="775"/>
      <c r="AB31" s="1246"/>
      <c r="AC31" s="1247"/>
      <c r="AD31" s="1247"/>
      <c r="AE31" s="1248"/>
      <c r="AF31" s="1220"/>
      <c r="AG31" s="1220"/>
      <c r="AH31" s="1220"/>
      <c r="AI31" s="1220"/>
      <c r="AJ31" s="1221"/>
      <c r="AK31" s="778"/>
      <c r="AL31" s="781"/>
      <c r="AM31" s="1217"/>
      <c r="AN31" s="1218"/>
      <c r="AO31" s="1219"/>
      <c r="AP31" s="1086"/>
      <c r="AQ31" s="884"/>
      <c r="AR31" s="884"/>
      <c r="AS31" s="2">
        <v>30</v>
      </c>
    </row>
    <row r="32" spans="1:45" ht="12.6" customHeight="1" thickBot="1">
      <c r="A32" s="949"/>
      <c r="B32" s="953" t="s">
        <v>218</v>
      </c>
      <c r="C32" s="845" t="s">
        <v>176</v>
      </c>
      <c r="D32" s="956"/>
      <c r="E32" s="813"/>
      <c r="F32" s="816"/>
      <c r="G32" s="820"/>
      <c r="H32" s="1202">
        <v>120</v>
      </c>
      <c r="I32" s="1203"/>
      <c r="J32" s="1204"/>
      <c r="K32" s="1186" t="s">
        <v>243</v>
      </c>
      <c r="L32" s="1186"/>
      <c r="M32" s="1186"/>
      <c r="N32" s="1186"/>
      <c r="O32" s="1186"/>
      <c r="P32" s="1177">
        <v>120</v>
      </c>
      <c r="Q32" s="1178"/>
      <c r="R32" s="1178"/>
      <c r="S32" s="1179"/>
      <c r="T32" s="1186" t="s">
        <v>226</v>
      </c>
      <c r="U32" s="1186"/>
      <c r="V32" s="1186"/>
      <c r="W32" s="1186"/>
      <c r="X32" s="1186"/>
      <c r="Y32" s="1187"/>
      <c r="Z32" s="772"/>
      <c r="AA32" s="775"/>
      <c r="AB32" s="1188"/>
      <c r="AC32" s="1189"/>
      <c r="AD32" s="1189"/>
      <c r="AE32" s="1190"/>
      <c r="AF32" s="1197"/>
      <c r="AG32" s="1197"/>
      <c r="AH32" s="1197"/>
      <c r="AI32" s="1197"/>
      <c r="AJ32" s="1198"/>
      <c r="AK32" s="778"/>
      <c r="AL32" s="781"/>
      <c r="AM32" s="1199" t="s">
        <v>220</v>
      </c>
      <c r="AN32" s="1200"/>
      <c r="AO32" s="1201"/>
      <c r="AP32" s="1048"/>
      <c r="AQ32" s="882"/>
      <c r="AR32" s="882"/>
      <c r="AS32" s="2">
        <v>32</v>
      </c>
    </row>
    <row r="33" spans="1:45" ht="12.6" customHeight="1" thickBot="1">
      <c r="A33" s="949"/>
      <c r="B33" s="954"/>
      <c r="C33" s="822" t="s">
        <v>43</v>
      </c>
      <c r="D33" s="793"/>
      <c r="E33" s="813"/>
      <c r="F33" s="816"/>
      <c r="G33" s="820"/>
      <c r="H33" s="1205"/>
      <c r="I33" s="1206"/>
      <c r="J33" s="1207"/>
      <c r="K33" s="1169" t="s">
        <v>245</v>
      </c>
      <c r="L33" s="1169"/>
      <c r="M33" s="1169"/>
      <c r="N33" s="1169"/>
      <c r="O33" s="1169"/>
      <c r="P33" s="1180"/>
      <c r="Q33" s="1181"/>
      <c r="R33" s="1181"/>
      <c r="S33" s="1182"/>
      <c r="T33" s="1169" t="s">
        <v>226</v>
      </c>
      <c r="U33" s="1169"/>
      <c r="V33" s="1169"/>
      <c r="W33" s="1169"/>
      <c r="X33" s="1169"/>
      <c r="Y33" s="1171"/>
      <c r="Z33" s="772"/>
      <c r="AA33" s="775"/>
      <c r="AB33" s="1191"/>
      <c r="AC33" s="1192"/>
      <c r="AD33" s="1192"/>
      <c r="AE33" s="1193"/>
      <c r="AF33" s="1173"/>
      <c r="AG33" s="1173"/>
      <c r="AH33" s="1173"/>
      <c r="AI33" s="1173"/>
      <c r="AJ33" s="1174"/>
      <c r="AK33" s="778"/>
      <c r="AL33" s="781"/>
      <c r="AM33" s="1199"/>
      <c r="AN33" s="1200"/>
      <c r="AO33" s="1201"/>
      <c r="AP33" s="1048"/>
      <c r="AQ33" s="882"/>
      <c r="AR33" s="882"/>
      <c r="AS33" s="2">
        <v>33</v>
      </c>
    </row>
    <row r="34" spans="1:45" ht="12.6" customHeight="1" thickBot="1">
      <c r="A34" s="949"/>
      <c r="B34" s="954"/>
      <c r="C34" s="822"/>
      <c r="D34" s="793"/>
      <c r="E34" s="813"/>
      <c r="F34" s="816"/>
      <c r="G34" s="820"/>
      <c r="H34" s="1205"/>
      <c r="I34" s="1206"/>
      <c r="J34" s="1207"/>
      <c r="K34" s="1170"/>
      <c r="L34" s="1170"/>
      <c r="M34" s="1170"/>
      <c r="N34" s="1170"/>
      <c r="O34" s="1170"/>
      <c r="P34" s="1180"/>
      <c r="Q34" s="1181"/>
      <c r="R34" s="1181"/>
      <c r="S34" s="1182"/>
      <c r="T34" s="1170"/>
      <c r="U34" s="1170"/>
      <c r="V34" s="1170"/>
      <c r="W34" s="1170"/>
      <c r="X34" s="1170"/>
      <c r="Y34" s="1172"/>
      <c r="Z34" s="772"/>
      <c r="AA34" s="775"/>
      <c r="AB34" s="1191"/>
      <c r="AC34" s="1192"/>
      <c r="AD34" s="1192"/>
      <c r="AE34" s="1193"/>
      <c r="AF34" s="1175"/>
      <c r="AG34" s="1175"/>
      <c r="AH34" s="1175"/>
      <c r="AI34" s="1175"/>
      <c r="AJ34" s="1176"/>
      <c r="AK34" s="778"/>
      <c r="AL34" s="781"/>
      <c r="AM34" s="1199"/>
      <c r="AN34" s="1200"/>
      <c r="AO34" s="1201"/>
      <c r="AP34" s="1048" t="b">
        <v>0</v>
      </c>
      <c r="AQ34" s="882" t="b">
        <v>0</v>
      </c>
      <c r="AR34" s="882" t="b">
        <v>0</v>
      </c>
      <c r="AS34" s="2">
        <v>34</v>
      </c>
    </row>
    <row r="35" spans="1:45" ht="12.6" customHeight="1" thickBot="1">
      <c r="A35" s="949"/>
      <c r="B35" s="954"/>
      <c r="C35" s="787" t="s">
        <v>42</v>
      </c>
      <c r="D35" s="788"/>
      <c r="E35" s="813"/>
      <c r="F35" s="816"/>
      <c r="G35" s="820"/>
      <c r="H35" s="1205"/>
      <c r="I35" s="1206"/>
      <c r="J35" s="1207"/>
      <c r="K35" s="1103" t="s">
        <v>228</v>
      </c>
      <c r="L35" s="1103"/>
      <c r="M35" s="1103"/>
      <c r="N35" s="1103"/>
      <c r="O35" s="1103"/>
      <c r="P35" s="1180"/>
      <c r="Q35" s="1181"/>
      <c r="R35" s="1181"/>
      <c r="S35" s="1182"/>
      <c r="T35" s="1103" t="s">
        <v>226</v>
      </c>
      <c r="U35" s="1103"/>
      <c r="V35" s="1103"/>
      <c r="W35" s="1103"/>
      <c r="X35" s="1103"/>
      <c r="Y35" s="1105"/>
      <c r="Z35" s="772"/>
      <c r="AA35" s="775"/>
      <c r="AB35" s="1191"/>
      <c r="AC35" s="1192"/>
      <c r="AD35" s="1192"/>
      <c r="AE35" s="1193"/>
      <c r="AF35" s="1107"/>
      <c r="AG35" s="1107"/>
      <c r="AH35" s="1107"/>
      <c r="AI35" s="1107"/>
      <c r="AJ35" s="1108"/>
      <c r="AK35" s="778"/>
      <c r="AL35" s="781"/>
      <c r="AM35" s="1111" t="s">
        <v>221</v>
      </c>
      <c r="AN35" s="1112"/>
      <c r="AO35" s="1113"/>
      <c r="AP35" s="1048"/>
      <c r="AQ35" s="882"/>
      <c r="AR35" s="882"/>
      <c r="AS35" s="2">
        <v>36</v>
      </c>
    </row>
    <row r="36" spans="1:45" ht="12.6" customHeight="1" thickBot="1">
      <c r="A36" s="950"/>
      <c r="B36" s="976"/>
      <c r="C36" s="968"/>
      <c r="D36" s="969"/>
      <c r="E36" s="1014"/>
      <c r="F36" s="1016"/>
      <c r="G36" s="1018"/>
      <c r="H36" s="1208"/>
      <c r="I36" s="1209"/>
      <c r="J36" s="1210"/>
      <c r="K36" s="1104"/>
      <c r="L36" s="1104"/>
      <c r="M36" s="1104"/>
      <c r="N36" s="1104"/>
      <c r="O36" s="1104"/>
      <c r="P36" s="1183"/>
      <c r="Q36" s="1184"/>
      <c r="R36" s="1184"/>
      <c r="S36" s="1185"/>
      <c r="T36" s="1104"/>
      <c r="U36" s="1104"/>
      <c r="V36" s="1104"/>
      <c r="W36" s="1104"/>
      <c r="X36" s="1104"/>
      <c r="Y36" s="1106"/>
      <c r="Z36" s="1001"/>
      <c r="AA36" s="1003"/>
      <c r="AB36" s="1194"/>
      <c r="AC36" s="1195"/>
      <c r="AD36" s="1195"/>
      <c r="AE36" s="1196"/>
      <c r="AF36" s="1109"/>
      <c r="AG36" s="1109"/>
      <c r="AH36" s="1109"/>
      <c r="AI36" s="1109"/>
      <c r="AJ36" s="1110"/>
      <c r="AK36" s="1037"/>
      <c r="AL36" s="1039"/>
      <c r="AM36" s="1114"/>
      <c r="AN36" s="1115"/>
      <c r="AO36" s="1116"/>
      <c r="AP36" s="1048"/>
      <c r="AQ36" s="882"/>
      <c r="AR36" s="882"/>
    </row>
    <row r="37" spans="1:45" ht="12.6" customHeight="1">
      <c r="A37" s="945" t="s">
        <v>252</v>
      </c>
      <c r="B37" s="1146" t="s">
        <v>162</v>
      </c>
      <c r="C37" s="1147" t="s">
        <v>175</v>
      </c>
      <c r="D37" s="1148"/>
      <c r="E37" s="1149"/>
      <c r="F37" s="1151" t="s">
        <v>215</v>
      </c>
      <c r="G37" s="1153" t="s">
        <v>45</v>
      </c>
      <c r="H37" s="1161" t="s">
        <v>242</v>
      </c>
      <c r="I37" s="1162"/>
      <c r="J37" s="1163"/>
      <c r="K37" s="1164" t="s">
        <v>253</v>
      </c>
      <c r="L37" s="1164"/>
      <c r="M37" s="1164"/>
      <c r="N37" s="1164"/>
      <c r="O37" s="1164"/>
      <c r="P37" s="1165" t="s">
        <v>256</v>
      </c>
      <c r="Q37" s="1166"/>
      <c r="R37" s="1166"/>
      <c r="S37" s="1167"/>
      <c r="T37" s="1164" t="s">
        <v>258</v>
      </c>
      <c r="U37" s="1164"/>
      <c r="V37" s="1164"/>
      <c r="W37" s="1164"/>
      <c r="X37" s="1164"/>
      <c r="Y37" s="1168"/>
      <c r="Z37" s="1099" t="s">
        <v>168</v>
      </c>
      <c r="AA37" s="1101" t="s">
        <v>44</v>
      </c>
      <c r="AB37" s="1132"/>
      <c r="AC37" s="1133"/>
      <c r="AD37" s="1133"/>
      <c r="AE37" s="1134"/>
      <c r="AF37" s="1135"/>
      <c r="AG37" s="1135"/>
      <c r="AH37" s="1135"/>
      <c r="AI37" s="1135"/>
      <c r="AJ37" s="1136"/>
      <c r="AK37" s="1137" t="s">
        <v>216</v>
      </c>
      <c r="AL37" s="1139" t="s">
        <v>217</v>
      </c>
      <c r="AM37" s="1141" t="s">
        <v>174</v>
      </c>
      <c r="AN37" s="1142"/>
      <c r="AO37" s="1143"/>
      <c r="AP37" s="1048" t="b">
        <v>0</v>
      </c>
      <c r="AQ37" s="882" t="b">
        <v>0</v>
      </c>
      <c r="AR37" s="882" t="b">
        <v>0</v>
      </c>
      <c r="AS37" s="2">
        <v>38</v>
      </c>
    </row>
    <row r="38" spans="1:45" ht="12.6" customHeight="1">
      <c r="A38" s="946"/>
      <c r="B38" s="769"/>
      <c r="C38" s="793" t="s">
        <v>46</v>
      </c>
      <c r="D38" s="794"/>
      <c r="E38" s="813"/>
      <c r="F38" s="816"/>
      <c r="G38" s="820"/>
      <c r="H38" s="1088" t="s">
        <v>235</v>
      </c>
      <c r="I38" s="1089"/>
      <c r="J38" s="1090"/>
      <c r="K38" s="1097" t="s">
        <v>254</v>
      </c>
      <c r="L38" s="1097"/>
      <c r="M38" s="1097"/>
      <c r="N38" s="1097"/>
      <c r="O38" s="1097"/>
      <c r="P38" s="1091" t="s">
        <v>167</v>
      </c>
      <c r="Q38" s="1092"/>
      <c r="R38" s="1092"/>
      <c r="S38" s="1093"/>
      <c r="T38" s="1097" t="s">
        <v>259</v>
      </c>
      <c r="U38" s="1097"/>
      <c r="V38" s="1097"/>
      <c r="W38" s="1097"/>
      <c r="X38" s="1097"/>
      <c r="Y38" s="1155"/>
      <c r="Z38" s="772"/>
      <c r="AA38" s="775"/>
      <c r="AB38" s="798"/>
      <c r="AC38" s="799"/>
      <c r="AD38" s="799"/>
      <c r="AE38" s="800"/>
      <c r="AF38" s="783"/>
      <c r="AG38" s="783"/>
      <c r="AH38" s="783"/>
      <c r="AI38" s="783"/>
      <c r="AJ38" s="784"/>
      <c r="AK38" s="778"/>
      <c r="AL38" s="781"/>
      <c r="AM38" s="750"/>
      <c r="AN38" s="751"/>
      <c r="AO38" s="1144"/>
      <c r="AP38" s="1048"/>
      <c r="AQ38" s="882"/>
      <c r="AR38" s="882"/>
      <c r="AS38" s="2">
        <v>39</v>
      </c>
    </row>
    <row r="39" spans="1:45" ht="12.6" customHeight="1">
      <c r="A39" s="946"/>
      <c r="B39" s="769"/>
      <c r="C39" s="793"/>
      <c r="D39" s="794"/>
      <c r="E39" s="813"/>
      <c r="F39" s="816"/>
      <c r="G39" s="820"/>
      <c r="H39" s="1091"/>
      <c r="I39" s="1092"/>
      <c r="J39" s="1093"/>
      <c r="K39" s="1098"/>
      <c r="L39" s="1098"/>
      <c r="M39" s="1098"/>
      <c r="N39" s="1098"/>
      <c r="O39" s="1098"/>
      <c r="P39" s="1091"/>
      <c r="Q39" s="1092"/>
      <c r="R39" s="1092"/>
      <c r="S39" s="1093"/>
      <c r="T39" s="1098"/>
      <c r="U39" s="1098"/>
      <c r="V39" s="1098"/>
      <c r="W39" s="1098"/>
      <c r="X39" s="1098"/>
      <c r="Y39" s="1156"/>
      <c r="Z39" s="772"/>
      <c r="AA39" s="775"/>
      <c r="AB39" s="798"/>
      <c r="AC39" s="799"/>
      <c r="AD39" s="799"/>
      <c r="AE39" s="800"/>
      <c r="AF39" s="785"/>
      <c r="AG39" s="785"/>
      <c r="AH39" s="785"/>
      <c r="AI39" s="785"/>
      <c r="AJ39" s="786"/>
      <c r="AK39" s="778"/>
      <c r="AL39" s="781"/>
      <c r="AM39" s="753"/>
      <c r="AN39" s="754"/>
      <c r="AO39" s="1129"/>
      <c r="AP39" s="1048"/>
      <c r="AQ39" s="882"/>
      <c r="AR39" s="882"/>
      <c r="AS39" s="2">
        <v>40</v>
      </c>
    </row>
    <row r="40" spans="1:45" ht="12.6" customHeight="1" thickBot="1">
      <c r="A40" s="946"/>
      <c r="B40" s="769"/>
      <c r="C40" s="793" t="s">
        <v>42</v>
      </c>
      <c r="D40" s="794"/>
      <c r="E40" s="813"/>
      <c r="F40" s="816"/>
      <c r="G40" s="820"/>
      <c r="H40" s="1091"/>
      <c r="I40" s="1092"/>
      <c r="J40" s="1093"/>
      <c r="K40" s="1082" t="s">
        <v>255</v>
      </c>
      <c r="L40" s="1082"/>
      <c r="M40" s="1082"/>
      <c r="N40" s="1082"/>
      <c r="O40" s="1082"/>
      <c r="P40" s="1091"/>
      <c r="Q40" s="1092"/>
      <c r="R40" s="1092"/>
      <c r="S40" s="1093"/>
      <c r="T40" s="1082" t="s">
        <v>260</v>
      </c>
      <c r="U40" s="1082"/>
      <c r="V40" s="1082"/>
      <c r="W40" s="1082"/>
      <c r="X40" s="1082"/>
      <c r="Y40" s="1084"/>
      <c r="Z40" s="772"/>
      <c r="AA40" s="775"/>
      <c r="AB40" s="798"/>
      <c r="AC40" s="799"/>
      <c r="AD40" s="799"/>
      <c r="AE40" s="800"/>
      <c r="AF40" s="791"/>
      <c r="AG40" s="791"/>
      <c r="AH40" s="791"/>
      <c r="AI40" s="791"/>
      <c r="AJ40" s="810"/>
      <c r="AK40" s="778"/>
      <c r="AL40" s="781"/>
      <c r="AM40" s="747"/>
      <c r="AN40" s="748"/>
      <c r="AO40" s="1130"/>
      <c r="AP40" s="1145"/>
      <c r="AQ40" s="898"/>
      <c r="AR40" s="898"/>
      <c r="AS40" s="2">
        <v>41</v>
      </c>
    </row>
    <row r="41" spans="1:45" ht="12.6" customHeight="1" thickBot="1">
      <c r="A41" s="946"/>
      <c r="B41" s="770"/>
      <c r="C41" s="806"/>
      <c r="D41" s="807"/>
      <c r="E41" s="813"/>
      <c r="F41" s="816"/>
      <c r="G41" s="820"/>
      <c r="H41" s="1094"/>
      <c r="I41" s="1095"/>
      <c r="J41" s="1096"/>
      <c r="K41" s="1083"/>
      <c r="L41" s="1083"/>
      <c r="M41" s="1083"/>
      <c r="N41" s="1083"/>
      <c r="O41" s="1083"/>
      <c r="P41" s="1094"/>
      <c r="Q41" s="1095"/>
      <c r="R41" s="1095"/>
      <c r="S41" s="1096"/>
      <c r="T41" s="1083"/>
      <c r="U41" s="1083"/>
      <c r="V41" s="1083"/>
      <c r="W41" s="1083"/>
      <c r="X41" s="1083"/>
      <c r="Y41" s="1085"/>
      <c r="Z41" s="772"/>
      <c r="AA41" s="775"/>
      <c r="AB41" s="801"/>
      <c r="AC41" s="802"/>
      <c r="AD41" s="802"/>
      <c r="AE41" s="803"/>
      <c r="AF41" s="792"/>
      <c r="AG41" s="792"/>
      <c r="AH41" s="792"/>
      <c r="AI41" s="792"/>
      <c r="AJ41" s="811"/>
      <c r="AK41" s="778"/>
      <c r="AL41" s="781"/>
      <c r="AM41" s="756"/>
      <c r="AN41" s="757"/>
      <c r="AO41" s="1131"/>
      <c r="AP41" s="1086"/>
      <c r="AQ41" s="884"/>
      <c r="AR41" s="884"/>
      <c r="AS41" s="2">
        <v>43</v>
      </c>
    </row>
    <row r="42" spans="1:45" ht="12.6" customHeight="1" thickBot="1">
      <c r="A42" s="946"/>
      <c r="B42" s="953" t="s">
        <v>218</v>
      </c>
      <c r="C42" s="845" t="s">
        <v>176</v>
      </c>
      <c r="D42" s="956"/>
      <c r="E42" s="813"/>
      <c r="F42" s="816"/>
      <c r="G42" s="820"/>
      <c r="H42" s="1059">
        <v>130</v>
      </c>
      <c r="I42" s="1060"/>
      <c r="J42" s="1061"/>
      <c r="K42" s="1068" t="s">
        <v>226</v>
      </c>
      <c r="L42" s="1068"/>
      <c r="M42" s="1068"/>
      <c r="N42" s="1068"/>
      <c r="O42" s="1068"/>
      <c r="P42" s="1069" t="s">
        <v>257</v>
      </c>
      <c r="Q42" s="1070"/>
      <c r="R42" s="1070"/>
      <c r="S42" s="1071"/>
      <c r="T42" s="1068" t="s">
        <v>226</v>
      </c>
      <c r="U42" s="1068"/>
      <c r="V42" s="1068"/>
      <c r="W42" s="1068"/>
      <c r="X42" s="1068"/>
      <c r="Y42" s="1078"/>
      <c r="Z42" s="772"/>
      <c r="AA42" s="775"/>
      <c r="AB42" s="832"/>
      <c r="AC42" s="833"/>
      <c r="AD42" s="833"/>
      <c r="AE42" s="834"/>
      <c r="AF42" s="957"/>
      <c r="AG42" s="957"/>
      <c r="AH42" s="957"/>
      <c r="AI42" s="957"/>
      <c r="AJ42" s="962"/>
      <c r="AK42" s="778"/>
      <c r="AL42" s="781"/>
      <c r="AM42" s="759" t="s">
        <v>220</v>
      </c>
      <c r="AN42" s="760"/>
      <c r="AO42" s="1087"/>
      <c r="AP42" s="1086"/>
      <c r="AQ42" s="884"/>
      <c r="AR42" s="884"/>
      <c r="AS42" s="2">
        <v>44</v>
      </c>
    </row>
    <row r="43" spans="1:45" ht="12.6" customHeight="1" thickBot="1">
      <c r="A43" s="946"/>
      <c r="B43" s="954"/>
      <c r="C43" s="822" t="s">
        <v>43</v>
      </c>
      <c r="D43" s="793"/>
      <c r="E43" s="813"/>
      <c r="F43" s="816"/>
      <c r="G43" s="820"/>
      <c r="H43" s="1062"/>
      <c r="I43" s="1063"/>
      <c r="J43" s="1064"/>
      <c r="K43" s="1097" t="s">
        <v>226</v>
      </c>
      <c r="L43" s="1097"/>
      <c r="M43" s="1097"/>
      <c r="N43" s="1097"/>
      <c r="O43" s="1097"/>
      <c r="P43" s="1072"/>
      <c r="Q43" s="1073"/>
      <c r="R43" s="1073"/>
      <c r="S43" s="1074"/>
      <c r="T43" s="1097" t="s">
        <v>226</v>
      </c>
      <c r="U43" s="1097"/>
      <c r="V43" s="1097"/>
      <c r="W43" s="1097"/>
      <c r="X43" s="1097"/>
      <c r="Y43" s="1155"/>
      <c r="Z43" s="772"/>
      <c r="AA43" s="775"/>
      <c r="AB43" s="835"/>
      <c r="AC43" s="836"/>
      <c r="AD43" s="836"/>
      <c r="AE43" s="837"/>
      <c r="AF43" s="783"/>
      <c r="AG43" s="783"/>
      <c r="AH43" s="783"/>
      <c r="AI43" s="783"/>
      <c r="AJ43" s="784"/>
      <c r="AK43" s="778"/>
      <c r="AL43" s="781"/>
      <c r="AM43" s="759"/>
      <c r="AN43" s="760"/>
      <c r="AO43" s="1087"/>
      <c r="AP43" s="1086"/>
      <c r="AQ43" s="884"/>
      <c r="AR43" s="884"/>
      <c r="AS43" s="2">
        <v>45</v>
      </c>
    </row>
    <row r="44" spans="1:45" ht="12.6" customHeight="1" thickBot="1">
      <c r="A44" s="946"/>
      <c r="B44" s="954"/>
      <c r="C44" s="822"/>
      <c r="D44" s="793"/>
      <c r="E44" s="813"/>
      <c r="F44" s="816"/>
      <c r="G44" s="820"/>
      <c r="H44" s="1062"/>
      <c r="I44" s="1063"/>
      <c r="J44" s="1064"/>
      <c r="K44" s="1098"/>
      <c r="L44" s="1098"/>
      <c r="M44" s="1098"/>
      <c r="N44" s="1098"/>
      <c r="O44" s="1098"/>
      <c r="P44" s="1072"/>
      <c r="Q44" s="1073"/>
      <c r="R44" s="1073"/>
      <c r="S44" s="1074"/>
      <c r="T44" s="1098"/>
      <c r="U44" s="1098"/>
      <c r="V44" s="1098"/>
      <c r="W44" s="1098"/>
      <c r="X44" s="1098"/>
      <c r="Y44" s="1156"/>
      <c r="Z44" s="772"/>
      <c r="AA44" s="775"/>
      <c r="AB44" s="835"/>
      <c r="AC44" s="836"/>
      <c r="AD44" s="836"/>
      <c r="AE44" s="837"/>
      <c r="AF44" s="785"/>
      <c r="AG44" s="785"/>
      <c r="AH44" s="785"/>
      <c r="AI44" s="785"/>
      <c r="AJ44" s="786"/>
      <c r="AK44" s="778"/>
      <c r="AL44" s="781"/>
      <c r="AM44" s="759"/>
      <c r="AN44" s="760"/>
      <c r="AO44" s="1087"/>
      <c r="AP44" s="1048" t="b">
        <v>0</v>
      </c>
      <c r="AQ44" s="882" t="b">
        <v>0</v>
      </c>
      <c r="AR44" s="882" t="b">
        <v>0</v>
      </c>
      <c r="AS44" s="2">
        <v>46</v>
      </c>
    </row>
    <row r="45" spans="1:45" ht="12.6" customHeight="1" thickBot="1">
      <c r="A45" s="946"/>
      <c r="B45" s="954"/>
      <c r="C45" s="787" t="s">
        <v>42</v>
      </c>
      <c r="D45" s="788"/>
      <c r="E45" s="813"/>
      <c r="F45" s="816"/>
      <c r="G45" s="820"/>
      <c r="H45" s="1062"/>
      <c r="I45" s="1063"/>
      <c r="J45" s="1064"/>
      <c r="K45" s="1082" t="s">
        <v>226</v>
      </c>
      <c r="L45" s="1082"/>
      <c r="M45" s="1082"/>
      <c r="N45" s="1082"/>
      <c r="O45" s="1082"/>
      <c r="P45" s="1072"/>
      <c r="Q45" s="1073"/>
      <c r="R45" s="1073"/>
      <c r="S45" s="1074"/>
      <c r="T45" s="1082" t="s">
        <v>261</v>
      </c>
      <c r="U45" s="1082"/>
      <c r="V45" s="1082"/>
      <c r="W45" s="1082"/>
      <c r="X45" s="1082"/>
      <c r="Y45" s="1084"/>
      <c r="Z45" s="772"/>
      <c r="AA45" s="775"/>
      <c r="AB45" s="835"/>
      <c r="AC45" s="836"/>
      <c r="AD45" s="836"/>
      <c r="AE45" s="837"/>
      <c r="AF45" s="791"/>
      <c r="AG45" s="791"/>
      <c r="AH45" s="791"/>
      <c r="AI45" s="791"/>
      <c r="AJ45" s="810"/>
      <c r="AK45" s="778"/>
      <c r="AL45" s="781"/>
      <c r="AM45" s="762" t="s">
        <v>221</v>
      </c>
      <c r="AN45" s="763"/>
      <c r="AO45" s="1119"/>
      <c r="AP45" s="1048"/>
      <c r="AQ45" s="882"/>
      <c r="AR45" s="882"/>
      <c r="AS45" s="2">
        <v>47</v>
      </c>
    </row>
    <row r="46" spans="1:45" ht="12.6" customHeight="1" thickBot="1">
      <c r="A46" s="947"/>
      <c r="B46" s="1058"/>
      <c r="C46" s="1157"/>
      <c r="D46" s="1158"/>
      <c r="E46" s="1150"/>
      <c r="F46" s="1152"/>
      <c r="G46" s="1154"/>
      <c r="H46" s="1065"/>
      <c r="I46" s="1066"/>
      <c r="J46" s="1067"/>
      <c r="K46" s="1159"/>
      <c r="L46" s="1159"/>
      <c r="M46" s="1159"/>
      <c r="N46" s="1159"/>
      <c r="O46" s="1159"/>
      <c r="P46" s="1075"/>
      <c r="Q46" s="1076"/>
      <c r="R46" s="1076"/>
      <c r="S46" s="1077"/>
      <c r="T46" s="1159"/>
      <c r="U46" s="1159"/>
      <c r="V46" s="1159"/>
      <c r="W46" s="1159"/>
      <c r="X46" s="1159"/>
      <c r="Y46" s="1160"/>
      <c r="Z46" s="1100"/>
      <c r="AA46" s="1102"/>
      <c r="AB46" s="1079"/>
      <c r="AC46" s="1080"/>
      <c r="AD46" s="1080"/>
      <c r="AE46" s="1081"/>
      <c r="AF46" s="1117"/>
      <c r="AG46" s="1117"/>
      <c r="AH46" s="1117"/>
      <c r="AI46" s="1117"/>
      <c r="AJ46" s="1118"/>
      <c r="AK46" s="1138"/>
      <c r="AL46" s="1140"/>
      <c r="AM46" s="1120"/>
      <c r="AN46" s="1121"/>
      <c r="AO46" s="1122"/>
      <c r="AP46" s="1048"/>
      <c r="AQ46" s="882"/>
      <c r="AR46" s="882"/>
      <c r="AS46" s="2">
        <v>48</v>
      </c>
    </row>
    <row r="47" spans="1:45" ht="12.6" customHeight="1">
      <c r="A47" s="948" t="s">
        <v>262</v>
      </c>
      <c r="B47" s="1010" t="s">
        <v>162</v>
      </c>
      <c r="C47" s="1011" t="s">
        <v>175</v>
      </c>
      <c r="D47" s="1012"/>
      <c r="E47" s="1013"/>
      <c r="F47" s="1015" t="s">
        <v>215</v>
      </c>
      <c r="G47" s="1017" t="s">
        <v>45</v>
      </c>
      <c r="H47" s="1050" t="s">
        <v>263</v>
      </c>
      <c r="I47" s="1051"/>
      <c r="J47" s="1052"/>
      <c r="K47" s="1053" t="s">
        <v>264</v>
      </c>
      <c r="L47" s="1053"/>
      <c r="M47" s="1053"/>
      <c r="N47" s="1053"/>
      <c r="O47" s="1053"/>
      <c r="P47" s="1054" t="s">
        <v>227</v>
      </c>
      <c r="Q47" s="1055"/>
      <c r="R47" s="1055"/>
      <c r="S47" s="1056"/>
      <c r="T47" s="1053" t="s">
        <v>269</v>
      </c>
      <c r="U47" s="1053"/>
      <c r="V47" s="1053"/>
      <c r="W47" s="1053"/>
      <c r="X47" s="1053"/>
      <c r="Y47" s="1057"/>
      <c r="Z47" s="1000" t="s">
        <v>168</v>
      </c>
      <c r="AA47" s="1002" t="s">
        <v>44</v>
      </c>
      <c r="AB47" s="1031"/>
      <c r="AC47" s="1032"/>
      <c r="AD47" s="1032"/>
      <c r="AE47" s="1033"/>
      <c r="AF47" s="1034"/>
      <c r="AG47" s="1034"/>
      <c r="AH47" s="1034"/>
      <c r="AI47" s="1034"/>
      <c r="AJ47" s="1035"/>
      <c r="AK47" s="1036" t="s">
        <v>216</v>
      </c>
      <c r="AL47" s="1038" t="s">
        <v>217</v>
      </c>
      <c r="AM47" s="1040" t="s">
        <v>174</v>
      </c>
      <c r="AN47" s="1041"/>
      <c r="AO47" s="1042"/>
      <c r="AP47" s="1048"/>
      <c r="AQ47" s="882"/>
      <c r="AR47" s="882"/>
    </row>
    <row r="48" spans="1:45" ht="12.6" customHeight="1">
      <c r="A48" s="949"/>
      <c r="B48" s="769"/>
      <c r="C48" s="793" t="s">
        <v>46</v>
      </c>
      <c r="D48" s="794"/>
      <c r="E48" s="813"/>
      <c r="F48" s="816"/>
      <c r="G48" s="820"/>
      <c r="H48" s="1019" t="s">
        <v>235</v>
      </c>
      <c r="I48" s="1020"/>
      <c r="J48" s="1021"/>
      <c r="K48" s="1006" t="s">
        <v>265</v>
      </c>
      <c r="L48" s="1006"/>
      <c r="M48" s="1006"/>
      <c r="N48" s="1006"/>
      <c r="O48" s="1006"/>
      <c r="P48" s="1022" t="s">
        <v>173</v>
      </c>
      <c r="Q48" s="1023"/>
      <c r="R48" s="1023"/>
      <c r="S48" s="1024"/>
      <c r="T48" s="1006" t="s">
        <v>270</v>
      </c>
      <c r="U48" s="1006"/>
      <c r="V48" s="1006"/>
      <c r="W48" s="1006"/>
      <c r="X48" s="1006"/>
      <c r="Y48" s="1008"/>
      <c r="Z48" s="772"/>
      <c r="AA48" s="775"/>
      <c r="AB48" s="798"/>
      <c r="AC48" s="799"/>
      <c r="AD48" s="799"/>
      <c r="AE48" s="800"/>
      <c r="AF48" s="783"/>
      <c r="AG48" s="783"/>
      <c r="AH48" s="783"/>
      <c r="AI48" s="783"/>
      <c r="AJ48" s="784"/>
      <c r="AK48" s="778"/>
      <c r="AL48" s="781"/>
      <c r="AM48" s="750"/>
      <c r="AN48" s="751"/>
      <c r="AO48" s="1043"/>
      <c r="AP48" s="1048"/>
      <c r="AQ48" s="882"/>
      <c r="AR48" s="882"/>
      <c r="AS48" s="2">
        <v>51</v>
      </c>
    </row>
    <row r="49" spans="1:45" ht="12.6" customHeight="1">
      <c r="A49" s="949"/>
      <c r="B49" s="769"/>
      <c r="C49" s="793"/>
      <c r="D49" s="794"/>
      <c r="E49" s="813"/>
      <c r="F49" s="816"/>
      <c r="G49" s="820"/>
      <c r="H49" s="1022"/>
      <c r="I49" s="1023"/>
      <c r="J49" s="1024"/>
      <c r="K49" s="1007"/>
      <c r="L49" s="1007"/>
      <c r="M49" s="1007"/>
      <c r="N49" s="1007"/>
      <c r="O49" s="1007"/>
      <c r="P49" s="1022"/>
      <c r="Q49" s="1023"/>
      <c r="R49" s="1023"/>
      <c r="S49" s="1024"/>
      <c r="T49" s="1007"/>
      <c r="U49" s="1007"/>
      <c r="V49" s="1007"/>
      <c r="W49" s="1007"/>
      <c r="X49" s="1007"/>
      <c r="Y49" s="1009"/>
      <c r="Z49" s="772"/>
      <c r="AA49" s="775"/>
      <c r="AB49" s="798"/>
      <c r="AC49" s="799"/>
      <c r="AD49" s="799"/>
      <c r="AE49" s="800"/>
      <c r="AF49" s="785"/>
      <c r="AG49" s="785"/>
      <c r="AH49" s="785"/>
      <c r="AI49" s="785"/>
      <c r="AJ49" s="786"/>
      <c r="AK49" s="778"/>
      <c r="AL49" s="781"/>
      <c r="AM49" s="753"/>
      <c r="AN49" s="754"/>
      <c r="AO49" s="1028"/>
      <c r="AP49" s="1048"/>
      <c r="AQ49" s="882"/>
      <c r="AR49" s="882"/>
      <c r="AS49" s="2">
        <v>52</v>
      </c>
    </row>
    <row r="50" spans="1:45" ht="12.6" customHeight="1">
      <c r="A50" s="949"/>
      <c r="B50" s="769"/>
      <c r="C50" s="793" t="s">
        <v>42</v>
      </c>
      <c r="D50" s="794"/>
      <c r="E50" s="813"/>
      <c r="F50" s="816"/>
      <c r="G50" s="820"/>
      <c r="H50" s="1022"/>
      <c r="I50" s="1023"/>
      <c r="J50" s="1024"/>
      <c r="K50" s="970" t="s">
        <v>266</v>
      </c>
      <c r="L50" s="970"/>
      <c r="M50" s="970"/>
      <c r="N50" s="970"/>
      <c r="O50" s="970"/>
      <c r="P50" s="1022"/>
      <c r="Q50" s="1023"/>
      <c r="R50" s="1023"/>
      <c r="S50" s="1024"/>
      <c r="T50" s="970" t="s">
        <v>271</v>
      </c>
      <c r="U50" s="970"/>
      <c r="V50" s="970"/>
      <c r="W50" s="970"/>
      <c r="X50" s="970"/>
      <c r="Y50" s="972"/>
      <c r="Z50" s="772"/>
      <c r="AA50" s="775"/>
      <c r="AB50" s="798"/>
      <c r="AC50" s="799"/>
      <c r="AD50" s="799"/>
      <c r="AE50" s="800"/>
      <c r="AF50" s="791"/>
      <c r="AG50" s="791"/>
      <c r="AH50" s="791"/>
      <c r="AI50" s="791"/>
      <c r="AJ50" s="810"/>
      <c r="AK50" s="778"/>
      <c r="AL50" s="781"/>
      <c r="AM50" s="747"/>
      <c r="AN50" s="748"/>
      <c r="AO50" s="1029"/>
      <c r="AP50" s="1048" t="b">
        <v>0</v>
      </c>
      <c r="AQ50" s="882" t="b">
        <v>0</v>
      </c>
      <c r="AR50" s="882" t="b">
        <v>0</v>
      </c>
      <c r="AS50" s="2">
        <v>53</v>
      </c>
    </row>
    <row r="51" spans="1:45" ht="12.6" customHeight="1" thickBot="1">
      <c r="A51" s="949"/>
      <c r="B51" s="770"/>
      <c r="C51" s="806"/>
      <c r="D51" s="807"/>
      <c r="E51" s="813"/>
      <c r="F51" s="816"/>
      <c r="G51" s="820"/>
      <c r="H51" s="1025"/>
      <c r="I51" s="1026"/>
      <c r="J51" s="1027"/>
      <c r="K51" s="1004"/>
      <c r="L51" s="1004"/>
      <c r="M51" s="1004"/>
      <c r="N51" s="1004"/>
      <c r="O51" s="1004"/>
      <c r="P51" s="1025"/>
      <c r="Q51" s="1026"/>
      <c r="R51" s="1026"/>
      <c r="S51" s="1027"/>
      <c r="T51" s="1004"/>
      <c r="U51" s="1004"/>
      <c r="V51" s="1004"/>
      <c r="W51" s="1004"/>
      <c r="X51" s="1004"/>
      <c r="Y51" s="1005"/>
      <c r="Z51" s="772"/>
      <c r="AA51" s="775"/>
      <c r="AB51" s="801"/>
      <c r="AC51" s="802"/>
      <c r="AD51" s="802"/>
      <c r="AE51" s="803"/>
      <c r="AF51" s="792"/>
      <c r="AG51" s="792"/>
      <c r="AH51" s="792"/>
      <c r="AI51" s="792"/>
      <c r="AJ51" s="811"/>
      <c r="AK51" s="778"/>
      <c r="AL51" s="781"/>
      <c r="AM51" s="756"/>
      <c r="AN51" s="757"/>
      <c r="AO51" s="1030"/>
      <c r="AP51" s="1048"/>
      <c r="AQ51" s="882"/>
      <c r="AR51" s="882"/>
      <c r="AS51" s="2">
        <v>54</v>
      </c>
    </row>
    <row r="52" spans="1:45" ht="13.2" customHeight="1" thickBot="1">
      <c r="A52" s="949"/>
      <c r="B52" s="953" t="s">
        <v>218</v>
      </c>
      <c r="C52" s="845" t="s">
        <v>176</v>
      </c>
      <c r="D52" s="956"/>
      <c r="E52" s="813"/>
      <c r="F52" s="816"/>
      <c r="G52" s="820"/>
      <c r="H52" s="977">
        <v>152</v>
      </c>
      <c r="I52" s="978"/>
      <c r="J52" s="979"/>
      <c r="K52" s="986" t="s">
        <v>226</v>
      </c>
      <c r="L52" s="986"/>
      <c r="M52" s="986"/>
      <c r="N52" s="986"/>
      <c r="O52" s="986"/>
      <c r="P52" s="987" t="s">
        <v>267</v>
      </c>
      <c r="Q52" s="988"/>
      <c r="R52" s="988"/>
      <c r="S52" s="989"/>
      <c r="T52" s="986" t="s">
        <v>226</v>
      </c>
      <c r="U52" s="986"/>
      <c r="V52" s="986"/>
      <c r="W52" s="986"/>
      <c r="X52" s="986"/>
      <c r="Y52" s="996"/>
      <c r="Z52" s="772"/>
      <c r="AA52" s="775"/>
      <c r="AB52" s="832"/>
      <c r="AC52" s="833"/>
      <c r="AD52" s="833"/>
      <c r="AE52" s="834"/>
      <c r="AF52" s="957"/>
      <c r="AG52" s="957"/>
      <c r="AH52" s="957"/>
      <c r="AI52" s="957"/>
      <c r="AJ52" s="962"/>
      <c r="AK52" s="778"/>
      <c r="AL52" s="781"/>
      <c r="AM52" s="759" t="s">
        <v>220</v>
      </c>
      <c r="AN52" s="760"/>
      <c r="AO52" s="1049"/>
    </row>
    <row r="53" spans="1:45" ht="13.2" customHeight="1" thickBot="1">
      <c r="A53" s="949"/>
      <c r="B53" s="954"/>
      <c r="C53" s="822" t="s">
        <v>43</v>
      </c>
      <c r="D53" s="793"/>
      <c r="E53" s="813"/>
      <c r="F53" s="816"/>
      <c r="G53" s="820"/>
      <c r="H53" s="980"/>
      <c r="I53" s="981"/>
      <c r="J53" s="982"/>
      <c r="K53" s="1006" t="s">
        <v>268</v>
      </c>
      <c r="L53" s="1006"/>
      <c r="M53" s="1006"/>
      <c r="N53" s="1006"/>
      <c r="O53" s="1006"/>
      <c r="P53" s="990"/>
      <c r="Q53" s="991"/>
      <c r="R53" s="991"/>
      <c r="S53" s="992"/>
      <c r="T53" s="1006" t="s">
        <v>272</v>
      </c>
      <c r="U53" s="1006"/>
      <c r="V53" s="1006"/>
      <c r="W53" s="1006"/>
      <c r="X53" s="1006"/>
      <c r="Y53" s="1008"/>
      <c r="Z53" s="772"/>
      <c r="AA53" s="775"/>
      <c r="AB53" s="835"/>
      <c r="AC53" s="836"/>
      <c r="AD53" s="836"/>
      <c r="AE53" s="837"/>
      <c r="AF53" s="783"/>
      <c r="AG53" s="783"/>
      <c r="AH53" s="783"/>
      <c r="AI53" s="783"/>
      <c r="AJ53" s="784"/>
      <c r="AK53" s="778"/>
      <c r="AL53" s="781"/>
      <c r="AM53" s="759"/>
      <c r="AN53" s="760"/>
      <c r="AO53" s="1049"/>
    </row>
    <row r="54" spans="1:45" ht="13.2" customHeight="1" thickBot="1">
      <c r="A54" s="949"/>
      <c r="B54" s="954"/>
      <c r="C54" s="822"/>
      <c r="D54" s="793"/>
      <c r="E54" s="813"/>
      <c r="F54" s="816"/>
      <c r="G54" s="820"/>
      <c r="H54" s="980"/>
      <c r="I54" s="981"/>
      <c r="J54" s="982"/>
      <c r="K54" s="1007"/>
      <c r="L54" s="1007"/>
      <c r="M54" s="1007"/>
      <c r="N54" s="1007"/>
      <c r="O54" s="1007"/>
      <c r="P54" s="990"/>
      <c r="Q54" s="991"/>
      <c r="R54" s="991"/>
      <c r="S54" s="992"/>
      <c r="T54" s="1007"/>
      <c r="U54" s="1007"/>
      <c r="V54" s="1007"/>
      <c r="W54" s="1007"/>
      <c r="X54" s="1007"/>
      <c r="Y54" s="1009"/>
      <c r="Z54" s="772"/>
      <c r="AA54" s="775"/>
      <c r="AB54" s="835"/>
      <c r="AC54" s="836"/>
      <c r="AD54" s="836"/>
      <c r="AE54" s="837"/>
      <c r="AF54" s="785"/>
      <c r="AG54" s="785"/>
      <c r="AH54" s="785"/>
      <c r="AI54" s="785"/>
      <c r="AJ54" s="786"/>
      <c r="AK54" s="778"/>
      <c r="AL54" s="781"/>
      <c r="AM54" s="759"/>
      <c r="AN54" s="760"/>
      <c r="AO54" s="1049"/>
    </row>
    <row r="55" spans="1:45" ht="13.2" customHeight="1" thickBot="1">
      <c r="A55" s="949"/>
      <c r="B55" s="954"/>
      <c r="C55" s="787" t="s">
        <v>42</v>
      </c>
      <c r="D55" s="788"/>
      <c r="E55" s="813"/>
      <c r="F55" s="816"/>
      <c r="G55" s="820"/>
      <c r="H55" s="980"/>
      <c r="I55" s="981"/>
      <c r="J55" s="982"/>
      <c r="K55" s="970" t="s">
        <v>261</v>
      </c>
      <c r="L55" s="970"/>
      <c r="M55" s="970"/>
      <c r="N55" s="970"/>
      <c r="O55" s="970"/>
      <c r="P55" s="990"/>
      <c r="Q55" s="991"/>
      <c r="R55" s="991"/>
      <c r="S55" s="992"/>
      <c r="T55" s="970" t="s">
        <v>273</v>
      </c>
      <c r="U55" s="970"/>
      <c r="V55" s="970"/>
      <c r="W55" s="970"/>
      <c r="X55" s="970"/>
      <c r="Y55" s="972"/>
      <c r="Z55" s="772"/>
      <c r="AA55" s="775"/>
      <c r="AB55" s="835"/>
      <c r="AC55" s="836"/>
      <c r="AD55" s="836"/>
      <c r="AE55" s="837"/>
      <c r="AF55" s="791"/>
      <c r="AG55" s="791"/>
      <c r="AH55" s="791"/>
      <c r="AI55" s="791"/>
      <c r="AJ55" s="810"/>
      <c r="AK55" s="778"/>
      <c r="AL55" s="781"/>
      <c r="AM55" s="762" t="s">
        <v>221</v>
      </c>
      <c r="AN55" s="763"/>
      <c r="AO55" s="1044"/>
    </row>
    <row r="56" spans="1:45" ht="13.2" customHeight="1" thickBot="1">
      <c r="A56" s="950"/>
      <c r="B56" s="976"/>
      <c r="C56" s="968"/>
      <c r="D56" s="969"/>
      <c r="E56" s="1014"/>
      <c r="F56" s="1016"/>
      <c r="G56" s="1018"/>
      <c r="H56" s="983"/>
      <c r="I56" s="984"/>
      <c r="J56" s="985"/>
      <c r="K56" s="971"/>
      <c r="L56" s="971"/>
      <c r="M56" s="971"/>
      <c r="N56" s="971"/>
      <c r="O56" s="971"/>
      <c r="P56" s="993"/>
      <c r="Q56" s="994"/>
      <c r="R56" s="994"/>
      <c r="S56" s="995"/>
      <c r="T56" s="971"/>
      <c r="U56" s="971"/>
      <c r="V56" s="971"/>
      <c r="W56" s="971"/>
      <c r="X56" s="971"/>
      <c r="Y56" s="973"/>
      <c r="Z56" s="1001"/>
      <c r="AA56" s="1003"/>
      <c r="AB56" s="997"/>
      <c r="AC56" s="998"/>
      <c r="AD56" s="998"/>
      <c r="AE56" s="999"/>
      <c r="AF56" s="974"/>
      <c r="AG56" s="974"/>
      <c r="AH56" s="974"/>
      <c r="AI56" s="974"/>
      <c r="AJ56" s="975"/>
      <c r="AK56" s="1037"/>
      <c r="AL56" s="1039"/>
      <c r="AM56" s="1045"/>
      <c r="AN56" s="1046"/>
      <c r="AO56" s="1047"/>
    </row>
    <row r="57" spans="1:45" ht="14.4" customHeight="1">
      <c r="A57" s="767"/>
      <c r="B57" s="769" t="s">
        <v>162</v>
      </c>
      <c r="C57" s="847" t="s">
        <v>175</v>
      </c>
      <c r="D57" s="848"/>
      <c r="E57" s="813"/>
      <c r="F57" s="816" t="s">
        <v>215</v>
      </c>
      <c r="G57" s="819" t="s">
        <v>45</v>
      </c>
      <c r="H57" s="710"/>
      <c r="I57" s="711"/>
      <c r="J57" s="712"/>
      <c r="K57" s="965"/>
      <c r="L57" s="965"/>
      <c r="M57" s="965"/>
      <c r="N57" s="965"/>
      <c r="O57" s="965"/>
      <c r="P57" s="718"/>
      <c r="Q57" s="719"/>
      <c r="R57" s="719"/>
      <c r="S57" s="720"/>
      <c r="T57" s="965"/>
      <c r="U57" s="965"/>
      <c r="V57" s="965"/>
      <c r="W57" s="965"/>
      <c r="X57" s="965"/>
      <c r="Y57" s="967"/>
      <c r="Z57" s="772" t="s">
        <v>168</v>
      </c>
      <c r="AA57" s="775" t="s">
        <v>44</v>
      </c>
      <c r="AB57" s="718"/>
      <c r="AC57" s="719"/>
      <c r="AD57" s="719"/>
      <c r="AE57" s="720"/>
      <c r="AF57" s="965"/>
      <c r="AG57" s="965"/>
      <c r="AH57" s="965"/>
      <c r="AI57" s="965"/>
      <c r="AJ57" s="966"/>
      <c r="AK57" s="778" t="s">
        <v>216</v>
      </c>
      <c r="AL57" s="781" t="s">
        <v>217</v>
      </c>
      <c r="AM57" s="747" t="s">
        <v>174</v>
      </c>
      <c r="AN57" s="748"/>
      <c r="AO57" s="749"/>
    </row>
    <row r="58" spans="1:45" ht="13.8" customHeight="1">
      <c r="A58" s="767"/>
      <c r="B58" s="769"/>
      <c r="C58" s="793" t="s">
        <v>46</v>
      </c>
      <c r="D58" s="794"/>
      <c r="E58" s="813"/>
      <c r="F58" s="816"/>
      <c r="G58" s="820"/>
      <c r="H58" s="795"/>
      <c r="I58" s="796"/>
      <c r="J58" s="797"/>
      <c r="K58" s="783"/>
      <c r="L58" s="783"/>
      <c r="M58" s="783"/>
      <c r="N58" s="783"/>
      <c r="O58" s="783"/>
      <c r="P58" s="798"/>
      <c r="Q58" s="799"/>
      <c r="R58" s="799"/>
      <c r="S58" s="800"/>
      <c r="T58" s="783"/>
      <c r="U58" s="783"/>
      <c r="V58" s="783"/>
      <c r="W58" s="783"/>
      <c r="X58" s="783"/>
      <c r="Y58" s="804"/>
      <c r="Z58" s="772"/>
      <c r="AA58" s="775"/>
      <c r="AB58" s="798"/>
      <c r="AC58" s="799"/>
      <c r="AD58" s="799"/>
      <c r="AE58" s="800"/>
      <c r="AF58" s="783"/>
      <c r="AG58" s="783"/>
      <c r="AH58" s="783"/>
      <c r="AI58" s="783"/>
      <c r="AJ58" s="784"/>
      <c r="AK58" s="778"/>
      <c r="AL58" s="781"/>
      <c r="AM58" s="750"/>
      <c r="AN58" s="751"/>
      <c r="AO58" s="752"/>
    </row>
    <row r="59" spans="1:45" ht="13.8" customHeight="1">
      <c r="A59" s="767"/>
      <c r="B59" s="769"/>
      <c r="C59" s="793"/>
      <c r="D59" s="794"/>
      <c r="E59" s="813"/>
      <c r="F59" s="816"/>
      <c r="G59" s="820"/>
      <c r="H59" s="798"/>
      <c r="I59" s="799"/>
      <c r="J59" s="800"/>
      <c r="K59" s="785"/>
      <c r="L59" s="785"/>
      <c r="M59" s="785"/>
      <c r="N59" s="785"/>
      <c r="O59" s="785"/>
      <c r="P59" s="798"/>
      <c r="Q59" s="799"/>
      <c r="R59" s="799"/>
      <c r="S59" s="800"/>
      <c r="T59" s="785"/>
      <c r="U59" s="785"/>
      <c r="V59" s="785"/>
      <c r="W59" s="785"/>
      <c r="X59" s="785"/>
      <c r="Y59" s="805"/>
      <c r="Z59" s="772"/>
      <c r="AA59" s="775"/>
      <c r="AB59" s="798"/>
      <c r="AC59" s="799"/>
      <c r="AD59" s="799"/>
      <c r="AE59" s="800"/>
      <c r="AF59" s="785"/>
      <c r="AG59" s="785"/>
      <c r="AH59" s="785"/>
      <c r="AI59" s="785"/>
      <c r="AJ59" s="786"/>
      <c r="AK59" s="778"/>
      <c r="AL59" s="781"/>
      <c r="AM59" s="753"/>
      <c r="AN59" s="754"/>
      <c r="AO59" s="755"/>
    </row>
    <row r="60" spans="1:45" ht="13.8" customHeight="1">
      <c r="A60" s="767"/>
      <c r="B60" s="769"/>
      <c r="C60" s="793" t="s">
        <v>42</v>
      </c>
      <c r="D60" s="794"/>
      <c r="E60" s="813"/>
      <c r="F60" s="816"/>
      <c r="G60" s="820"/>
      <c r="H60" s="798"/>
      <c r="I60" s="799"/>
      <c r="J60" s="800"/>
      <c r="K60" s="791"/>
      <c r="L60" s="791"/>
      <c r="M60" s="791"/>
      <c r="N60" s="791"/>
      <c r="O60" s="791"/>
      <c r="P60" s="798"/>
      <c r="Q60" s="799"/>
      <c r="R60" s="799"/>
      <c r="S60" s="800"/>
      <c r="T60" s="791"/>
      <c r="U60" s="791"/>
      <c r="V60" s="791"/>
      <c r="W60" s="791"/>
      <c r="X60" s="791"/>
      <c r="Y60" s="808"/>
      <c r="Z60" s="772"/>
      <c r="AA60" s="775"/>
      <c r="AB60" s="798"/>
      <c r="AC60" s="799"/>
      <c r="AD60" s="799"/>
      <c r="AE60" s="800"/>
      <c r="AF60" s="791"/>
      <c r="AG60" s="791"/>
      <c r="AH60" s="791"/>
      <c r="AI60" s="791"/>
      <c r="AJ60" s="810"/>
      <c r="AK60" s="778"/>
      <c r="AL60" s="781"/>
      <c r="AM60" s="747"/>
      <c r="AN60" s="748"/>
      <c r="AO60" s="749"/>
    </row>
    <row r="61" spans="1:45" ht="13.8" customHeight="1" thickBot="1">
      <c r="A61" s="767"/>
      <c r="B61" s="770"/>
      <c r="C61" s="806"/>
      <c r="D61" s="807"/>
      <c r="E61" s="813"/>
      <c r="F61" s="816"/>
      <c r="G61" s="820"/>
      <c r="H61" s="801"/>
      <c r="I61" s="802"/>
      <c r="J61" s="803"/>
      <c r="K61" s="792"/>
      <c r="L61" s="792"/>
      <c r="M61" s="792"/>
      <c r="N61" s="792"/>
      <c r="O61" s="792"/>
      <c r="P61" s="801"/>
      <c r="Q61" s="802"/>
      <c r="R61" s="802"/>
      <c r="S61" s="803"/>
      <c r="T61" s="792"/>
      <c r="U61" s="792"/>
      <c r="V61" s="792"/>
      <c r="W61" s="792"/>
      <c r="X61" s="792"/>
      <c r="Y61" s="809"/>
      <c r="Z61" s="772"/>
      <c r="AA61" s="775"/>
      <c r="AB61" s="801"/>
      <c r="AC61" s="802"/>
      <c r="AD61" s="802"/>
      <c r="AE61" s="803"/>
      <c r="AF61" s="792"/>
      <c r="AG61" s="792"/>
      <c r="AH61" s="792"/>
      <c r="AI61" s="792"/>
      <c r="AJ61" s="811"/>
      <c r="AK61" s="778"/>
      <c r="AL61" s="781"/>
      <c r="AM61" s="756"/>
      <c r="AN61" s="757"/>
      <c r="AO61" s="758"/>
    </row>
    <row r="62" spans="1:45" ht="13.8" customHeight="1" thickBot="1">
      <c r="A62" s="767"/>
      <c r="B62" s="953" t="s">
        <v>218</v>
      </c>
      <c r="C62" s="845" t="s">
        <v>176</v>
      </c>
      <c r="D62" s="956"/>
      <c r="E62" s="813"/>
      <c r="F62" s="816"/>
      <c r="G62" s="820"/>
      <c r="H62" s="823"/>
      <c r="I62" s="824"/>
      <c r="J62" s="825"/>
      <c r="K62" s="957"/>
      <c r="L62" s="957"/>
      <c r="M62" s="957"/>
      <c r="N62" s="957"/>
      <c r="O62" s="957"/>
      <c r="P62" s="832"/>
      <c r="Q62" s="833"/>
      <c r="R62" s="833"/>
      <c r="S62" s="834"/>
      <c r="T62" s="957"/>
      <c r="U62" s="957"/>
      <c r="V62" s="957"/>
      <c r="W62" s="957"/>
      <c r="X62" s="957"/>
      <c r="Y62" s="961"/>
      <c r="Z62" s="772"/>
      <c r="AA62" s="775"/>
      <c r="AB62" s="832"/>
      <c r="AC62" s="833"/>
      <c r="AD62" s="833"/>
      <c r="AE62" s="834"/>
      <c r="AF62" s="957"/>
      <c r="AG62" s="957"/>
      <c r="AH62" s="957"/>
      <c r="AI62" s="957"/>
      <c r="AJ62" s="962"/>
      <c r="AK62" s="778"/>
      <c r="AL62" s="781"/>
      <c r="AM62" s="759" t="s">
        <v>220</v>
      </c>
      <c r="AN62" s="760"/>
      <c r="AO62" s="761"/>
    </row>
    <row r="63" spans="1:45" ht="13.8" thickBot="1">
      <c r="A63" s="767"/>
      <c r="B63" s="954"/>
      <c r="C63" s="822" t="s">
        <v>43</v>
      </c>
      <c r="D63" s="793"/>
      <c r="E63" s="813"/>
      <c r="F63" s="816"/>
      <c r="G63" s="820"/>
      <c r="H63" s="826"/>
      <c r="I63" s="827"/>
      <c r="J63" s="828"/>
      <c r="K63" s="783"/>
      <c r="L63" s="783"/>
      <c r="M63" s="783"/>
      <c r="N63" s="783"/>
      <c r="O63" s="783"/>
      <c r="P63" s="835"/>
      <c r="Q63" s="836"/>
      <c r="R63" s="836"/>
      <c r="S63" s="837"/>
      <c r="T63" s="783"/>
      <c r="U63" s="783"/>
      <c r="V63" s="783"/>
      <c r="W63" s="783"/>
      <c r="X63" s="783"/>
      <c r="Y63" s="804"/>
      <c r="Z63" s="772"/>
      <c r="AA63" s="775"/>
      <c r="AB63" s="835"/>
      <c r="AC63" s="836"/>
      <c r="AD63" s="836"/>
      <c r="AE63" s="837"/>
      <c r="AF63" s="783"/>
      <c r="AG63" s="783"/>
      <c r="AH63" s="783"/>
      <c r="AI63" s="783"/>
      <c r="AJ63" s="784"/>
      <c r="AK63" s="778"/>
      <c r="AL63" s="781"/>
      <c r="AM63" s="759"/>
      <c r="AN63" s="760"/>
      <c r="AO63" s="761"/>
    </row>
    <row r="64" spans="1:45" ht="13.2" customHeight="1" thickBot="1">
      <c r="A64" s="767"/>
      <c r="B64" s="954"/>
      <c r="C64" s="822"/>
      <c r="D64" s="793"/>
      <c r="E64" s="813"/>
      <c r="F64" s="816"/>
      <c r="G64" s="820"/>
      <c r="H64" s="826"/>
      <c r="I64" s="827"/>
      <c r="J64" s="828"/>
      <c r="K64" s="785"/>
      <c r="L64" s="785"/>
      <c r="M64" s="785"/>
      <c r="N64" s="785"/>
      <c r="O64" s="785"/>
      <c r="P64" s="835"/>
      <c r="Q64" s="836"/>
      <c r="R64" s="836"/>
      <c r="S64" s="837"/>
      <c r="T64" s="785"/>
      <c r="U64" s="785"/>
      <c r="V64" s="785"/>
      <c r="W64" s="785"/>
      <c r="X64" s="785"/>
      <c r="Y64" s="805"/>
      <c r="Z64" s="772"/>
      <c r="AA64" s="775"/>
      <c r="AB64" s="835"/>
      <c r="AC64" s="836"/>
      <c r="AD64" s="836"/>
      <c r="AE64" s="837"/>
      <c r="AF64" s="785"/>
      <c r="AG64" s="785"/>
      <c r="AH64" s="785"/>
      <c r="AI64" s="785"/>
      <c r="AJ64" s="786"/>
      <c r="AK64" s="778"/>
      <c r="AL64" s="781"/>
      <c r="AM64" s="759"/>
      <c r="AN64" s="760"/>
      <c r="AO64" s="761"/>
    </row>
    <row r="65" spans="1:41" ht="13.2" customHeight="1" thickBot="1">
      <c r="A65" s="767"/>
      <c r="B65" s="954"/>
      <c r="C65" s="787" t="s">
        <v>42</v>
      </c>
      <c r="D65" s="788"/>
      <c r="E65" s="813"/>
      <c r="F65" s="816"/>
      <c r="G65" s="820"/>
      <c r="H65" s="826"/>
      <c r="I65" s="827"/>
      <c r="J65" s="828"/>
      <c r="K65" s="791"/>
      <c r="L65" s="791"/>
      <c r="M65" s="791"/>
      <c r="N65" s="791"/>
      <c r="O65" s="791"/>
      <c r="P65" s="835"/>
      <c r="Q65" s="836"/>
      <c r="R65" s="836"/>
      <c r="S65" s="837"/>
      <c r="T65" s="791"/>
      <c r="U65" s="791"/>
      <c r="V65" s="791"/>
      <c r="W65" s="791"/>
      <c r="X65" s="791"/>
      <c r="Y65" s="808"/>
      <c r="Z65" s="772"/>
      <c r="AA65" s="775"/>
      <c r="AB65" s="835"/>
      <c r="AC65" s="836"/>
      <c r="AD65" s="836"/>
      <c r="AE65" s="837"/>
      <c r="AF65" s="791"/>
      <c r="AG65" s="791"/>
      <c r="AH65" s="791"/>
      <c r="AI65" s="791"/>
      <c r="AJ65" s="810"/>
      <c r="AK65" s="778"/>
      <c r="AL65" s="781"/>
      <c r="AM65" s="762" t="s">
        <v>221</v>
      </c>
      <c r="AN65" s="763"/>
      <c r="AO65" s="764"/>
    </row>
    <row r="66" spans="1:41" ht="13.2" customHeight="1" thickBot="1">
      <c r="A66" s="951"/>
      <c r="B66" s="955"/>
      <c r="C66" s="789"/>
      <c r="D66" s="790"/>
      <c r="E66" s="814"/>
      <c r="F66" s="817"/>
      <c r="G66" s="821"/>
      <c r="H66" s="829"/>
      <c r="I66" s="830"/>
      <c r="J66" s="831"/>
      <c r="K66" s="792"/>
      <c r="L66" s="792"/>
      <c r="M66" s="792"/>
      <c r="N66" s="792"/>
      <c r="O66" s="792"/>
      <c r="P66" s="838"/>
      <c r="Q66" s="839"/>
      <c r="R66" s="839"/>
      <c r="S66" s="840"/>
      <c r="T66" s="792"/>
      <c r="U66" s="792"/>
      <c r="V66" s="792"/>
      <c r="W66" s="792"/>
      <c r="X66" s="792"/>
      <c r="Y66" s="809"/>
      <c r="Z66" s="773"/>
      <c r="AA66" s="776"/>
      <c r="AB66" s="838"/>
      <c r="AC66" s="839"/>
      <c r="AD66" s="839"/>
      <c r="AE66" s="840"/>
      <c r="AF66" s="792"/>
      <c r="AG66" s="792"/>
      <c r="AH66" s="792"/>
      <c r="AI66" s="792"/>
      <c r="AJ66" s="811"/>
      <c r="AK66" s="779"/>
      <c r="AL66" s="782"/>
      <c r="AM66" s="765"/>
      <c r="AN66" s="763"/>
      <c r="AO66" s="764"/>
    </row>
    <row r="67" spans="1:41" ht="13.2" customHeight="1">
      <c r="A67" s="766"/>
      <c r="B67" s="768" t="s">
        <v>162</v>
      </c>
      <c r="C67" s="963" t="s">
        <v>175</v>
      </c>
      <c r="D67" s="964"/>
      <c r="E67" s="812"/>
      <c r="F67" s="815" t="s">
        <v>215</v>
      </c>
      <c r="G67" s="818" t="s">
        <v>45</v>
      </c>
      <c r="H67" s="707"/>
      <c r="I67" s="708"/>
      <c r="J67" s="709"/>
      <c r="K67" s="957"/>
      <c r="L67" s="957"/>
      <c r="M67" s="957"/>
      <c r="N67" s="957"/>
      <c r="O67" s="957"/>
      <c r="P67" s="958"/>
      <c r="Q67" s="959"/>
      <c r="R67" s="959"/>
      <c r="S67" s="960"/>
      <c r="T67" s="957"/>
      <c r="U67" s="957"/>
      <c r="V67" s="957"/>
      <c r="W67" s="957"/>
      <c r="X67" s="957"/>
      <c r="Y67" s="961"/>
      <c r="Z67" s="771" t="s">
        <v>168</v>
      </c>
      <c r="AA67" s="774" t="s">
        <v>44</v>
      </c>
      <c r="AB67" s="958"/>
      <c r="AC67" s="959"/>
      <c r="AD67" s="959"/>
      <c r="AE67" s="960"/>
      <c r="AF67" s="957"/>
      <c r="AG67" s="957"/>
      <c r="AH67" s="957"/>
      <c r="AI67" s="957"/>
      <c r="AJ67" s="962"/>
      <c r="AK67" s="777" t="s">
        <v>216</v>
      </c>
      <c r="AL67" s="780" t="s">
        <v>217</v>
      </c>
      <c r="AM67" s="744" t="s">
        <v>174</v>
      </c>
      <c r="AN67" s="745"/>
      <c r="AO67" s="746"/>
    </row>
    <row r="68" spans="1:41" ht="13.8" customHeight="1">
      <c r="A68" s="767"/>
      <c r="B68" s="769"/>
      <c r="C68" s="793" t="s">
        <v>46</v>
      </c>
      <c r="D68" s="794"/>
      <c r="E68" s="813"/>
      <c r="F68" s="816"/>
      <c r="G68" s="820"/>
      <c r="H68" s="795"/>
      <c r="I68" s="796"/>
      <c r="J68" s="797"/>
      <c r="K68" s="783"/>
      <c r="L68" s="783"/>
      <c r="M68" s="783"/>
      <c r="N68" s="783"/>
      <c r="O68" s="783"/>
      <c r="P68" s="798"/>
      <c r="Q68" s="799"/>
      <c r="R68" s="799"/>
      <c r="S68" s="800"/>
      <c r="T68" s="783"/>
      <c r="U68" s="783"/>
      <c r="V68" s="783"/>
      <c r="W68" s="783"/>
      <c r="X68" s="783"/>
      <c r="Y68" s="804"/>
      <c r="Z68" s="772"/>
      <c r="AA68" s="775"/>
      <c r="AB68" s="798"/>
      <c r="AC68" s="799"/>
      <c r="AD68" s="799"/>
      <c r="AE68" s="800"/>
      <c r="AF68" s="783"/>
      <c r="AG68" s="783"/>
      <c r="AH68" s="783"/>
      <c r="AI68" s="783"/>
      <c r="AJ68" s="784"/>
      <c r="AK68" s="778"/>
      <c r="AL68" s="781"/>
      <c r="AM68" s="750"/>
      <c r="AN68" s="751"/>
      <c r="AO68" s="752"/>
    </row>
    <row r="69" spans="1:41" ht="13.2" customHeight="1">
      <c r="A69" s="767"/>
      <c r="B69" s="769"/>
      <c r="C69" s="793"/>
      <c r="D69" s="794"/>
      <c r="E69" s="813"/>
      <c r="F69" s="816"/>
      <c r="G69" s="820"/>
      <c r="H69" s="798"/>
      <c r="I69" s="799"/>
      <c r="J69" s="800"/>
      <c r="K69" s="785"/>
      <c r="L69" s="785"/>
      <c r="M69" s="785"/>
      <c r="N69" s="785"/>
      <c r="O69" s="785"/>
      <c r="P69" s="798"/>
      <c r="Q69" s="799"/>
      <c r="R69" s="799"/>
      <c r="S69" s="800"/>
      <c r="T69" s="785"/>
      <c r="U69" s="785"/>
      <c r="V69" s="785"/>
      <c r="W69" s="785"/>
      <c r="X69" s="785"/>
      <c r="Y69" s="805"/>
      <c r="Z69" s="772"/>
      <c r="AA69" s="775"/>
      <c r="AB69" s="798"/>
      <c r="AC69" s="799"/>
      <c r="AD69" s="799"/>
      <c r="AE69" s="800"/>
      <c r="AF69" s="785"/>
      <c r="AG69" s="785"/>
      <c r="AH69" s="785"/>
      <c r="AI69" s="785"/>
      <c r="AJ69" s="786"/>
      <c r="AK69" s="778"/>
      <c r="AL69" s="781"/>
      <c r="AM69" s="753"/>
      <c r="AN69" s="754"/>
      <c r="AO69" s="755"/>
    </row>
    <row r="70" spans="1:41" ht="13.8" customHeight="1">
      <c r="A70" s="767"/>
      <c r="B70" s="769"/>
      <c r="C70" s="793" t="s">
        <v>42</v>
      </c>
      <c r="D70" s="794"/>
      <c r="E70" s="813"/>
      <c r="F70" s="816"/>
      <c r="G70" s="820"/>
      <c r="H70" s="798"/>
      <c r="I70" s="799"/>
      <c r="J70" s="800"/>
      <c r="K70" s="791"/>
      <c r="L70" s="791"/>
      <c r="M70" s="791"/>
      <c r="N70" s="791"/>
      <c r="O70" s="791"/>
      <c r="P70" s="798"/>
      <c r="Q70" s="799"/>
      <c r="R70" s="799"/>
      <c r="S70" s="800"/>
      <c r="T70" s="791"/>
      <c r="U70" s="791"/>
      <c r="V70" s="791"/>
      <c r="W70" s="791"/>
      <c r="X70" s="791"/>
      <c r="Y70" s="808"/>
      <c r="Z70" s="772"/>
      <c r="AA70" s="775"/>
      <c r="AB70" s="798"/>
      <c r="AC70" s="799"/>
      <c r="AD70" s="799"/>
      <c r="AE70" s="800"/>
      <c r="AF70" s="791"/>
      <c r="AG70" s="791"/>
      <c r="AH70" s="791"/>
      <c r="AI70" s="791"/>
      <c r="AJ70" s="810"/>
      <c r="AK70" s="778"/>
      <c r="AL70" s="781"/>
      <c r="AM70" s="747"/>
      <c r="AN70" s="748"/>
      <c r="AO70" s="749"/>
    </row>
    <row r="71" spans="1:41" ht="13.8" customHeight="1" thickBot="1">
      <c r="A71" s="767"/>
      <c r="B71" s="770"/>
      <c r="C71" s="806"/>
      <c r="D71" s="807"/>
      <c r="E71" s="813"/>
      <c r="F71" s="816"/>
      <c r="G71" s="820"/>
      <c r="H71" s="801"/>
      <c r="I71" s="802"/>
      <c r="J71" s="803"/>
      <c r="K71" s="792"/>
      <c r="L71" s="792"/>
      <c r="M71" s="792"/>
      <c r="N71" s="792"/>
      <c r="O71" s="792"/>
      <c r="P71" s="801"/>
      <c r="Q71" s="802"/>
      <c r="R71" s="802"/>
      <c r="S71" s="803"/>
      <c r="T71" s="792"/>
      <c r="U71" s="792"/>
      <c r="V71" s="792"/>
      <c r="W71" s="792"/>
      <c r="X71" s="792"/>
      <c r="Y71" s="809"/>
      <c r="Z71" s="772"/>
      <c r="AA71" s="775"/>
      <c r="AB71" s="801"/>
      <c r="AC71" s="802"/>
      <c r="AD71" s="802"/>
      <c r="AE71" s="803"/>
      <c r="AF71" s="792"/>
      <c r="AG71" s="792"/>
      <c r="AH71" s="792"/>
      <c r="AI71" s="792"/>
      <c r="AJ71" s="811"/>
      <c r="AK71" s="778"/>
      <c r="AL71" s="781"/>
      <c r="AM71" s="756"/>
      <c r="AN71" s="757"/>
      <c r="AO71" s="758"/>
    </row>
    <row r="72" spans="1:41" ht="13.8" customHeight="1" thickBot="1">
      <c r="A72" s="767"/>
      <c r="B72" s="953" t="s">
        <v>218</v>
      </c>
      <c r="C72" s="845" t="s">
        <v>176</v>
      </c>
      <c r="D72" s="956"/>
      <c r="E72" s="813"/>
      <c r="F72" s="816"/>
      <c r="G72" s="820"/>
      <c r="H72" s="823"/>
      <c r="I72" s="824"/>
      <c r="J72" s="825"/>
      <c r="K72" s="957"/>
      <c r="L72" s="957"/>
      <c r="M72" s="957"/>
      <c r="N72" s="957"/>
      <c r="O72" s="957"/>
      <c r="P72" s="832"/>
      <c r="Q72" s="833"/>
      <c r="R72" s="833"/>
      <c r="S72" s="834"/>
      <c r="T72" s="957"/>
      <c r="U72" s="957"/>
      <c r="V72" s="957"/>
      <c r="W72" s="957"/>
      <c r="X72" s="957"/>
      <c r="Y72" s="961"/>
      <c r="Z72" s="772"/>
      <c r="AA72" s="775"/>
      <c r="AB72" s="832"/>
      <c r="AC72" s="833"/>
      <c r="AD72" s="833"/>
      <c r="AE72" s="834"/>
      <c r="AF72" s="957"/>
      <c r="AG72" s="957"/>
      <c r="AH72" s="957"/>
      <c r="AI72" s="957"/>
      <c r="AJ72" s="962"/>
      <c r="AK72" s="778"/>
      <c r="AL72" s="781"/>
      <c r="AM72" s="759" t="s">
        <v>220</v>
      </c>
      <c r="AN72" s="760"/>
      <c r="AO72" s="761"/>
    </row>
    <row r="73" spans="1:41" ht="13.8" customHeight="1" thickBot="1">
      <c r="A73" s="767"/>
      <c r="B73" s="954"/>
      <c r="C73" s="822" t="s">
        <v>43</v>
      </c>
      <c r="D73" s="793"/>
      <c r="E73" s="813"/>
      <c r="F73" s="816"/>
      <c r="G73" s="820"/>
      <c r="H73" s="826"/>
      <c r="I73" s="827"/>
      <c r="J73" s="828"/>
      <c r="K73" s="783"/>
      <c r="L73" s="783"/>
      <c r="M73" s="783"/>
      <c r="N73" s="783"/>
      <c r="O73" s="783"/>
      <c r="P73" s="835"/>
      <c r="Q73" s="836"/>
      <c r="R73" s="836"/>
      <c r="S73" s="837"/>
      <c r="T73" s="783"/>
      <c r="U73" s="783"/>
      <c r="V73" s="783"/>
      <c r="W73" s="783"/>
      <c r="X73" s="783"/>
      <c r="Y73" s="804"/>
      <c r="Z73" s="772"/>
      <c r="AA73" s="775"/>
      <c r="AB73" s="835"/>
      <c r="AC73" s="836"/>
      <c r="AD73" s="836"/>
      <c r="AE73" s="837"/>
      <c r="AF73" s="783"/>
      <c r="AG73" s="783"/>
      <c r="AH73" s="783"/>
      <c r="AI73" s="783"/>
      <c r="AJ73" s="784"/>
      <c r="AK73" s="778"/>
      <c r="AL73" s="781"/>
      <c r="AM73" s="759"/>
      <c r="AN73" s="760"/>
      <c r="AO73" s="761"/>
    </row>
    <row r="74" spans="1:41" ht="13.8" customHeight="1" thickBot="1">
      <c r="A74" s="767"/>
      <c r="B74" s="954"/>
      <c r="C74" s="822"/>
      <c r="D74" s="793"/>
      <c r="E74" s="813"/>
      <c r="F74" s="816"/>
      <c r="G74" s="820"/>
      <c r="H74" s="826"/>
      <c r="I74" s="827"/>
      <c r="J74" s="828"/>
      <c r="K74" s="785"/>
      <c r="L74" s="785"/>
      <c r="M74" s="785"/>
      <c r="N74" s="785"/>
      <c r="O74" s="785"/>
      <c r="P74" s="835"/>
      <c r="Q74" s="836"/>
      <c r="R74" s="836"/>
      <c r="S74" s="837"/>
      <c r="T74" s="785"/>
      <c r="U74" s="785"/>
      <c r="V74" s="785"/>
      <c r="W74" s="785"/>
      <c r="X74" s="785"/>
      <c r="Y74" s="805"/>
      <c r="Z74" s="772"/>
      <c r="AA74" s="775"/>
      <c r="AB74" s="835"/>
      <c r="AC74" s="836"/>
      <c r="AD74" s="836"/>
      <c r="AE74" s="837"/>
      <c r="AF74" s="785"/>
      <c r="AG74" s="785"/>
      <c r="AH74" s="785"/>
      <c r="AI74" s="785"/>
      <c r="AJ74" s="786"/>
      <c r="AK74" s="778"/>
      <c r="AL74" s="781"/>
      <c r="AM74" s="759"/>
      <c r="AN74" s="760"/>
      <c r="AO74" s="761"/>
    </row>
    <row r="75" spans="1:41" ht="13.8" customHeight="1" thickBot="1">
      <c r="A75" s="767"/>
      <c r="B75" s="954"/>
      <c r="C75" s="787" t="s">
        <v>42</v>
      </c>
      <c r="D75" s="788"/>
      <c r="E75" s="813"/>
      <c r="F75" s="816"/>
      <c r="G75" s="820"/>
      <c r="H75" s="826"/>
      <c r="I75" s="827"/>
      <c r="J75" s="828"/>
      <c r="K75" s="791"/>
      <c r="L75" s="791"/>
      <c r="M75" s="791"/>
      <c r="N75" s="791"/>
      <c r="O75" s="791"/>
      <c r="P75" s="835"/>
      <c r="Q75" s="836"/>
      <c r="R75" s="836"/>
      <c r="S75" s="837"/>
      <c r="T75" s="791"/>
      <c r="U75" s="791"/>
      <c r="V75" s="791"/>
      <c r="W75" s="791"/>
      <c r="X75" s="791"/>
      <c r="Y75" s="808"/>
      <c r="Z75" s="772"/>
      <c r="AA75" s="775"/>
      <c r="AB75" s="835"/>
      <c r="AC75" s="836"/>
      <c r="AD75" s="836"/>
      <c r="AE75" s="837"/>
      <c r="AF75" s="791"/>
      <c r="AG75" s="791"/>
      <c r="AH75" s="791"/>
      <c r="AI75" s="791"/>
      <c r="AJ75" s="810"/>
      <c r="AK75" s="778"/>
      <c r="AL75" s="781"/>
      <c r="AM75" s="762" t="s">
        <v>221</v>
      </c>
      <c r="AN75" s="763"/>
      <c r="AO75" s="764"/>
    </row>
    <row r="76" spans="1:41" ht="13.2" customHeight="1" thickBot="1">
      <c r="A76" s="951"/>
      <c r="B76" s="955"/>
      <c r="C76" s="789"/>
      <c r="D76" s="790"/>
      <c r="E76" s="814"/>
      <c r="F76" s="817"/>
      <c r="G76" s="821"/>
      <c r="H76" s="829"/>
      <c r="I76" s="830"/>
      <c r="J76" s="831"/>
      <c r="K76" s="792"/>
      <c r="L76" s="792"/>
      <c r="M76" s="792"/>
      <c r="N76" s="792"/>
      <c r="O76" s="792"/>
      <c r="P76" s="838"/>
      <c r="Q76" s="839"/>
      <c r="R76" s="839"/>
      <c r="S76" s="840"/>
      <c r="T76" s="792"/>
      <c r="U76" s="792"/>
      <c r="V76" s="792"/>
      <c r="W76" s="792"/>
      <c r="X76" s="792"/>
      <c r="Y76" s="809"/>
      <c r="Z76" s="773"/>
      <c r="AA76" s="776"/>
      <c r="AB76" s="838"/>
      <c r="AC76" s="839"/>
      <c r="AD76" s="839"/>
      <c r="AE76" s="840"/>
      <c r="AF76" s="792"/>
      <c r="AG76" s="792"/>
      <c r="AH76" s="792"/>
      <c r="AI76" s="792"/>
      <c r="AJ76" s="811"/>
      <c r="AK76" s="779"/>
      <c r="AL76" s="782"/>
      <c r="AM76" s="765"/>
      <c r="AN76" s="763"/>
      <c r="AO76" s="764"/>
    </row>
    <row r="77" spans="1:41" ht="13.2" customHeight="1">
      <c r="A77" s="136"/>
      <c r="B77" s="137"/>
      <c r="C77" s="138"/>
      <c r="D77" s="138"/>
      <c r="E77" s="134"/>
      <c r="F77" s="134"/>
      <c r="G77" s="137"/>
      <c r="H77" s="139"/>
      <c r="I77" s="139"/>
      <c r="J77" s="139"/>
      <c r="K77" s="140"/>
      <c r="L77" s="140"/>
      <c r="M77" s="140"/>
      <c r="N77" s="140"/>
      <c r="O77" s="140"/>
      <c r="P77" s="139"/>
      <c r="Q77" s="139"/>
      <c r="R77" s="139"/>
      <c r="S77" s="139"/>
      <c r="T77" s="140"/>
      <c r="U77" s="140"/>
      <c r="V77" s="140"/>
      <c r="W77" s="140"/>
      <c r="X77" s="140"/>
      <c r="Y77" s="140"/>
      <c r="Z77" s="141"/>
      <c r="AA77" s="142"/>
      <c r="AB77" s="139"/>
      <c r="AC77" s="139"/>
      <c r="AD77" s="139"/>
      <c r="AE77" s="139"/>
      <c r="AF77" s="140"/>
      <c r="AG77" s="140"/>
      <c r="AH77" s="140"/>
      <c r="AI77" s="140"/>
      <c r="AJ77" s="140"/>
      <c r="AK77" s="134"/>
      <c r="AL77" s="134"/>
      <c r="AM77" s="140"/>
      <c r="AN77" s="140"/>
      <c r="AO77" s="140"/>
    </row>
    <row r="78" spans="1:41" ht="13.2" customHeight="1">
      <c r="A78" s="143"/>
      <c r="B78" s="144"/>
      <c r="C78" s="145"/>
      <c r="D78" s="145"/>
      <c r="E78" s="99"/>
      <c r="F78" s="99"/>
      <c r="G78" s="144"/>
      <c r="H78" s="146"/>
      <c r="I78" s="146"/>
      <c r="J78" s="146"/>
      <c r="K78" s="147"/>
      <c r="L78" s="147"/>
      <c r="M78" s="147"/>
      <c r="N78" s="147"/>
      <c r="O78" s="147"/>
      <c r="P78" s="146"/>
      <c r="Q78" s="146"/>
      <c r="R78" s="146"/>
      <c r="S78" s="146"/>
      <c r="T78" s="147"/>
      <c r="U78" s="147"/>
      <c r="V78" s="147"/>
      <c r="W78" s="147"/>
      <c r="X78" s="147"/>
      <c r="Y78" s="147"/>
      <c r="Z78" s="148"/>
      <c r="AA78" s="149"/>
      <c r="AB78" s="146"/>
      <c r="AC78" s="146"/>
      <c r="AD78" s="146"/>
      <c r="AE78" s="146"/>
      <c r="AF78" s="147"/>
      <c r="AG78" s="147"/>
      <c r="AH78" s="147"/>
      <c r="AI78" s="147"/>
      <c r="AJ78" s="147"/>
      <c r="AK78" s="99"/>
      <c r="AL78" s="99"/>
      <c r="AM78" s="147"/>
      <c r="AN78" s="147"/>
      <c r="AO78" s="147"/>
    </row>
    <row r="79" spans="1:41" ht="13.2" customHeight="1">
      <c r="A79" s="143"/>
      <c r="B79" s="144"/>
      <c r="C79" s="145"/>
      <c r="D79" s="145"/>
      <c r="E79" s="99"/>
      <c r="F79" s="99"/>
      <c r="G79" s="144"/>
      <c r="H79" s="146"/>
      <c r="I79" s="146"/>
      <c r="J79" s="146"/>
      <c r="K79" s="147"/>
      <c r="L79" s="147"/>
      <c r="M79" s="147"/>
      <c r="N79" s="147"/>
      <c r="O79" s="147"/>
      <c r="P79" s="146"/>
      <c r="Q79" s="146"/>
      <c r="R79" s="146"/>
      <c r="S79" s="146"/>
      <c r="T79" s="147"/>
      <c r="U79" s="147"/>
      <c r="V79" s="147"/>
      <c r="W79" s="147"/>
      <c r="X79" s="147"/>
      <c r="Y79" s="147"/>
      <c r="Z79" s="148"/>
      <c r="AA79" s="149"/>
      <c r="AB79" s="146"/>
      <c r="AC79" s="146"/>
      <c r="AD79" s="146"/>
      <c r="AE79" s="146"/>
      <c r="AF79" s="147"/>
      <c r="AG79" s="147"/>
      <c r="AH79" s="147"/>
      <c r="AI79" s="147"/>
      <c r="AJ79" s="147"/>
      <c r="AK79" s="99"/>
      <c r="AL79" s="99"/>
      <c r="AM79" s="147"/>
      <c r="AN79" s="147"/>
      <c r="AO79" s="147"/>
    </row>
    <row r="80" spans="1:41" ht="13.8" customHeight="1">
      <c r="A80" s="135"/>
      <c r="B80" s="144"/>
      <c r="C80" s="145"/>
      <c r="D80" s="145"/>
      <c r="E80" s="99"/>
      <c r="F80" s="99"/>
      <c r="G80" s="144"/>
      <c r="H80" s="150"/>
      <c r="I80" s="150"/>
      <c r="J80" s="150"/>
      <c r="K80" s="147"/>
      <c r="L80" s="147"/>
      <c r="M80" s="147"/>
      <c r="N80" s="147"/>
      <c r="O80" s="147"/>
      <c r="P80" s="147"/>
      <c r="Q80" s="147"/>
      <c r="R80" s="147"/>
      <c r="S80" s="147"/>
      <c r="T80" s="147"/>
      <c r="U80" s="147"/>
      <c r="V80" s="147"/>
      <c r="W80" s="147"/>
      <c r="X80" s="147"/>
      <c r="Y80" s="147"/>
      <c r="Z80" s="148"/>
      <c r="AA80" s="149"/>
      <c r="AB80" s="147"/>
      <c r="AC80" s="147"/>
      <c r="AD80" s="147"/>
      <c r="AE80" s="147"/>
      <c r="AF80" s="147"/>
      <c r="AG80" s="147"/>
      <c r="AH80" s="147"/>
      <c r="AI80" s="147"/>
      <c r="AJ80" s="147"/>
      <c r="AK80" s="99"/>
      <c r="AL80" s="99"/>
      <c r="AM80" s="151"/>
      <c r="AN80" s="151"/>
      <c r="AO80" s="151"/>
    </row>
    <row r="81" spans="1:41" ht="14.4">
      <c r="A81" s="135"/>
      <c r="B81" s="144"/>
      <c r="C81" s="145"/>
      <c r="D81" s="145"/>
      <c r="E81" s="99"/>
      <c r="F81" s="99"/>
      <c r="G81" s="144"/>
      <c r="H81" s="150"/>
      <c r="I81" s="150"/>
      <c r="J81" s="150"/>
      <c r="K81" s="147"/>
      <c r="L81" s="147"/>
      <c r="M81" s="147"/>
      <c r="N81" s="147"/>
      <c r="O81" s="147"/>
      <c r="P81" s="147"/>
      <c r="Q81" s="147"/>
      <c r="R81" s="147"/>
      <c r="S81" s="147"/>
      <c r="T81" s="147"/>
      <c r="U81" s="147"/>
      <c r="V81" s="147"/>
      <c r="W81" s="147"/>
      <c r="X81" s="147"/>
      <c r="Y81" s="147"/>
      <c r="Z81" s="148"/>
      <c r="AA81" s="149"/>
      <c r="AB81" s="147"/>
      <c r="AC81" s="147"/>
      <c r="AD81" s="147"/>
      <c r="AE81" s="147"/>
      <c r="AF81" s="147"/>
      <c r="AG81" s="147"/>
      <c r="AH81" s="147"/>
      <c r="AI81" s="147"/>
      <c r="AJ81" s="147"/>
      <c r="AK81" s="99"/>
      <c r="AL81" s="99"/>
      <c r="AM81" s="151"/>
      <c r="AN81" s="151"/>
      <c r="AO81" s="151"/>
    </row>
    <row r="82" spans="1:41" ht="13.8" customHeight="1">
      <c r="A82" s="135"/>
      <c r="B82" s="144"/>
      <c r="C82" s="145"/>
      <c r="D82" s="145"/>
      <c r="E82" s="99"/>
      <c r="F82" s="99"/>
      <c r="G82" s="144"/>
      <c r="H82" s="150"/>
      <c r="I82" s="150"/>
      <c r="J82" s="150"/>
      <c r="K82" s="147"/>
      <c r="L82" s="147"/>
      <c r="M82" s="147"/>
      <c r="N82" s="147"/>
      <c r="O82" s="147"/>
      <c r="P82" s="147"/>
      <c r="Q82" s="147"/>
      <c r="R82" s="147"/>
      <c r="S82" s="147"/>
      <c r="T82" s="147"/>
      <c r="U82" s="147"/>
      <c r="V82" s="147"/>
      <c r="W82" s="147"/>
      <c r="X82" s="147"/>
      <c r="Y82" s="147"/>
      <c r="Z82" s="148"/>
      <c r="AA82" s="149"/>
      <c r="AB82" s="147"/>
      <c r="AC82" s="147"/>
      <c r="AD82" s="147"/>
      <c r="AE82" s="147"/>
      <c r="AF82" s="147"/>
      <c r="AG82" s="147"/>
      <c r="AH82" s="147"/>
      <c r="AI82" s="147"/>
      <c r="AJ82" s="147"/>
      <c r="AK82" s="99"/>
      <c r="AL82" s="99"/>
      <c r="AM82" s="151"/>
      <c r="AN82" s="151"/>
      <c r="AO82" s="151"/>
    </row>
    <row r="83" spans="1:41" ht="13.8" customHeight="1">
      <c r="A83" s="135"/>
      <c r="B83" s="144"/>
      <c r="C83" s="145"/>
      <c r="D83" s="145"/>
      <c r="E83" s="99"/>
      <c r="F83" s="99"/>
      <c r="G83" s="144"/>
      <c r="H83" s="150"/>
      <c r="I83" s="150"/>
      <c r="J83" s="150"/>
      <c r="K83" s="147"/>
      <c r="L83" s="147"/>
      <c r="M83" s="147"/>
      <c r="N83" s="147"/>
      <c r="O83" s="147"/>
      <c r="P83" s="147"/>
      <c r="Q83" s="147"/>
      <c r="R83" s="147"/>
      <c r="S83" s="147"/>
      <c r="T83" s="147"/>
      <c r="U83" s="147"/>
      <c r="V83" s="147"/>
      <c r="W83" s="147"/>
      <c r="X83" s="147"/>
      <c r="Y83" s="147"/>
      <c r="Z83" s="148"/>
      <c r="AA83" s="149"/>
      <c r="AB83" s="147"/>
      <c r="AC83" s="147"/>
      <c r="AD83" s="147"/>
      <c r="AE83" s="147"/>
      <c r="AF83" s="147"/>
      <c r="AG83" s="147"/>
      <c r="AH83" s="147"/>
      <c r="AI83" s="147"/>
      <c r="AJ83" s="147"/>
      <c r="AK83" s="99"/>
      <c r="AL83" s="99"/>
      <c r="AM83" s="151"/>
      <c r="AN83" s="151"/>
      <c r="AO83" s="151"/>
    </row>
    <row r="84" spans="1:41" ht="13.8" customHeight="1">
      <c r="A84" s="135"/>
      <c r="B84" s="144"/>
      <c r="C84" s="145"/>
      <c r="D84" s="145"/>
      <c r="E84" s="99"/>
      <c r="F84" s="99"/>
      <c r="G84" s="144"/>
      <c r="H84" s="150"/>
      <c r="I84" s="150"/>
      <c r="J84" s="150"/>
      <c r="K84" s="147"/>
      <c r="L84" s="147"/>
      <c r="M84" s="147"/>
      <c r="N84" s="147"/>
      <c r="O84" s="147"/>
      <c r="P84" s="147"/>
      <c r="Q84" s="147"/>
      <c r="R84" s="147"/>
      <c r="S84" s="147"/>
      <c r="T84" s="147"/>
      <c r="U84" s="147"/>
      <c r="V84" s="147"/>
      <c r="W84" s="147"/>
      <c r="X84" s="147"/>
      <c r="Y84" s="147"/>
      <c r="Z84" s="148"/>
      <c r="AA84" s="149"/>
      <c r="AB84" s="147"/>
      <c r="AC84" s="147"/>
      <c r="AD84" s="147"/>
      <c r="AE84" s="147"/>
      <c r="AF84" s="147"/>
      <c r="AG84" s="147"/>
      <c r="AH84" s="147"/>
      <c r="AI84" s="147"/>
      <c r="AJ84" s="147"/>
      <c r="AK84" s="99"/>
      <c r="AL84" s="99"/>
      <c r="AM84" s="152"/>
      <c r="AN84" s="152"/>
      <c r="AO84" s="152"/>
    </row>
    <row r="85" spans="1:41" ht="13.8" customHeight="1">
      <c r="A85" s="135"/>
      <c r="B85" s="144"/>
      <c r="C85" s="145"/>
      <c r="D85" s="145"/>
      <c r="E85" s="99"/>
      <c r="F85" s="99"/>
      <c r="G85" s="144"/>
      <c r="H85" s="150"/>
      <c r="I85" s="150"/>
      <c r="J85" s="150"/>
      <c r="K85" s="147"/>
      <c r="L85" s="147"/>
      <c r="M85" s="147"/>
      <c r="N85" s="147"/>
      <c r="O85" s="147"/>
      <c r="P85" s="147"/>
      <c r="Q85" s="147"/>
      <c r="R85" s="147"/>
      <c r="S85" s="147"/>
      <c r="T85" s="147"/>
      <c r="U85" s="147"/>
      <c r="V85" s="147"/>
      <c r="W85" s="147"/>
      <c r="X85" s="147"/>
      <c r="Y85" s="147"/>
      <c r="Z85" s="148"/>
      <c r="AA85" s="149"/>
      <c r="AB85" s="147"/>
      <c r="AC85" s="147"/>
      <c r="AD85" s="147"/>
      <c r="AE85" s="147"/>
      <c r="AF85" s="147"/>
      <c r="AG85" s="147"/>
      <c r="AH85" s="147"/>
      <c r="AI85" s="147"/>
      <c r="AJ85" s="147"/>
      <c r="AK85" s="99"/>
      <c r="AL85" s="99"/>
      <c r="AM85" s="152"/>
      <c r="AN85" s="152"/>
      <c r="AO85" s="152"/>
    </row>
    <row r="86" spans="1:41" ht="13.8" customHeight="1">
      <c r="A86" s="135"/>
      <c r="B86" s="144"/>
      <c r="C86" s="145"/>
      <c r="D86" s="145"/>
      <c r="E86" s="99"/>
      <c r="F86" s="99"/>
      <c r="G86" s="144"/>
      <c r="H86" s="150"/>
      <c r="I86" s="150"/>
      <c r="J86" s="150"/>
      <c r="K86" s="147"/>
      <c r="L86" s="147"/>
      <c r="M86" s="147"/>
      <c r="N86" s="147"/>
      <c r="O86" s="147"/>
      <c r="P86" s="147"/>
      <c r="Q86" s="147"/>
      <c r="R86" s="147"/>
      <c r="S86" s="147"/>
      <c r="T86" s="147"/>
      <c r="U86" s="147"/>
      <c r="V86" s="147"/>
      <c r="W86" s="147"/>
      <c r="X86" s="147"/>
      <c r="Y86" s="147"/>
      <c r="Z86" s="148"/>
      <c r="AA86" s="149"/>
      <c r="AB86" s="147"/>
      <c r="AC86" s="147"/>
      <c r="AD86" s="147"/>
      <c r="AE86" s="147"/>
      <c r="AF86" s="147"/>
      <c r="AG86" s="147"/>
      <c r="AH86" s="147"/>
      <c r="AI86" s="147"/>
      <c r="AJ86" s="147"/>
      <c r="AK86" s="99"/>
      <c r="AL86" s="99"/>
      <c r="AM86" s="152"/>
      <c r="AN86" s="152"/>
      <c r="AO86" s="152"/>
    </row>
    <row r="87" spans="1:41" ht="13.8" customHeight="1"/>
  </sheetData>
  <sheetProtection sheet="1" formatCells="0" formatColumns="0" formatRows="0" pivotTables="0"/>
  <mergeCells count="381">
    <mergeCell ref="P6:Q6"/>
    <mergeCell ref="R6:S6"/>
    <mergeCell ref="T6:U6"/>
    <mergeCell ref="V6:W6"/>
    <mergeCell ref="X6:Y6"/>
    <mergeCell ref="Z6:AA6"/>
    <mergeCell ref="A1:E5"/>
    <mergeCell ref="G1:AE3"/>
    <mergeCell ref="AG1:AO5"/>
    <mergeCell ref="G4:AE5"/>
    <mergeCell ref="A6:D9"/>
    <mergeCell ref="F6:G6"/>
    <mergeCell ref="H6:I6"/>
    <mergeCell ref="J6:K6"/>
    <mergeCell ref="L6:M6"/>
    <mergeCell ref="N6:O6"/>
    <mergeCell ref="W7:X7"/>
    <mergeCell ref="Y7:Z7"/>
    <mergeCell ref="AA7:AB7"/>
    <mergeCell ref="AC7:AD7"/>
    <mergeCell ref="AE7:AF7"/>
    <mergeCell ref="AG7:AH7"/>
    <mergeCell ref="G9:G15"/>
    <mergeCell ref="AB10:AJ10"/>
    <mergeCell ref="AU6:AV9"/>
    <mergeCell ref="E7:F7"/>
    <mergeCell ref="G7:H7"/>
    <mergeCell ref="I7:J7"/>
    <mergeCell ref="K7:L7"/>
    <mergeCell ref="M7:N7"/>
    <mergeCell ref="O7:P7"/>
    <mergeCell ref="Q7:R7"/>
    <mergeCell ref="S7:T7"/>
    <mergeCell ref="U7:V7"/>
    <mergeCell ref="AB6:AC6"/>
    <mergeCell ref="AD6:AE6"/>
    <mergeCell ref="AF6:AG6"/>
    <mergeCell ref="AH6:AI6"/>
    <mergeCell ref="AJ6:AK6"/>
    <mergeCell ref="AP6:AR8"/>
    <mergeCell ref="AI7:AJ7"/>
    <mergeCell ref="AK7:AL7"/>
    <mergeCell ref="AP9:AP16"/>
    <mergeCell ref="AQ9:AQ16"/>
    <mergeCell ref="AR9:AR16"/>
    <mergeCell ref="H10:J10"/>
    <mergeCell ref="K10:P10"/>
    <mergeCell ref="S10:Y10"/>
    <mergeCell ref="AB12:AE12"/>
    <mergeCell ref="AB14:AJ14"/>
    <mergeCell ref="Z9:Z15"/>
    <mergeCell ref="AA9:AA15"/>
    <mergeCell ref="AK9:AK15"/>
    <mergeCell ref="B17:B21"/>
    <mergeCell ref="C17:D17"/>
    <mergeCell ref="E17:E26"/>
    <mergeCell ref="F17:F26"/>
    <mergeCell ref="G17:G26"/>
    <mergeCell ref="A11:D12"/>
    <mergeCell ref="J11:P11"/>
    <mergeCell ref="R11:Y11"/>
    <mergeCell ref="H12:J12"/>
    <mergeCell ref="P12:S12"/>
    <mergeCell ref="T12:Y14"/>
    <mergeCell ref="A13:D16"/>
    <mergeCell ref="I13:I14"/>
    <mergeCell ref="L13:O14"/>
    <mergeCell ref="E16:AL16"/>
    <mergeCell ref="AL9:AL15"/>
    <mergeCell ref="E9:E15"/>
    <mergeCell ref="F9:F15"/>
    <mergeCell ref="AB17:AE17"/>
    <mergeCell ref="AF17:AJ17"/>
    <mergeCell ref="AK17:AK26"/>
    <mergeCell ref="AL17:AL26"/>
    <mergeCell ref="AM17:AO18"/>
    <mergeCell ref="C18:D19"/>
    <mergeCell ref="K18:O19"/>
    <mergeCell ref="P18:S21"/>
    <mergeCell ref="T18:Y19"/>
    <mergeCell ref="AB18:AE21"/>
    <mergeCell ref="H17:J26"/>
    <mergeCell ref="K17:O17"/>
    <mergeCell ref="P17:S17"/>
    <mergeCell ref="T17:Y17"/>
    <mergeCell ref="Z17:Z26"/>
    <mergeCell ref="AA17:AA26"/>
    <mergeCell ref="AF18:AJ19"/>
    <mergeCell ref="AP18:AP20"/>
    <mergeCell ref="AQ18:AQ20"/>
    <mergeCell ref="AR18:AR20"/>
    <mergeCell ref="AM19:AO21"/>
    <mergeCell ref="C20:D21"/>
    <mergeCell ref="K20:O21"/>
    <mergeCell ref="T20:Y21"/>
    <mergeCell ref="AF20:AJ21"/>
    <mergeCell ref="AP21:AP22"/>
    <mergeCell ref="AR23:AR25"/>
    <mergeCell ref="C25:D26"/>
    <mergeCell ref="K25:O26"/>
    <mergeCell ref="T25:Y26"/>
    <mergeCell ref="AF25:AJ26"/>
    <mergeCell ref="AM25:AO26"/>
    <mergeCell ref="AP26:AP27"/>
    <mergeCell ref="AQ26:AQ27"/>
    <mergeCell ref="AR26:AR27"/>
    <mergeCell ref="AM22:AO24"/>
    <mergeCell ref="C23:D24"/>
    <mergeCell ref="K23:O24"/>
    <mergeCell ref="T23:Y24"/>
    <mergeCell ref="AF23:AJ24"/>
    <mergeCell ref="AP23:AP25"/>
    <mergeCell ref="AQ21:AQ22"/>
    <mergeCell ref="AR21:AR22"/>
    <mergeCell ref="C22:D22"/>
    <mergeCell ref="K22:O22"/>
    <mergeCell ref="P22:S26"/>
    <mergeCell ref="T22:Y22"/>
    <mergeCell ref="AB22:AE26"/>
    <mergeCell ref="AF22:AJ22"/>
    <mergeCell ref="B27:B31"/>
    <mergeCell ref="C27:D27"/>
    <mergeCell ref="E27:E36"/>
    <mergeCell ref="F27:F36"/>
    <mergeCell ref="G27:G36"/>
    <mergeCell ref="C30:D31"/>
    <mergeCell ref="B32:B36"/>
    <mergeCell ref="C32:D32"/>
    <mergeCell ref="AQ23:AQ25"/>
    <mergeCell ref="B22:B26"/>
    <mergeCell ref="C28:D29"/>
    <mergeCell ref="H28:J31"/>
    <mergeCell ref="K28:O29"/>
    <mergeCell ref="P28:S31"/>
    <mergeCell ref="T28:Y29"/>
    <mergeCell ref="H27:J27"/>
    <mergeCell ref="K27:O27"/>
    <mergeCell ref="P27:S27"/>
    <mergeCell ref="T27:Y27"/>
    <mergeCell ref="K30:O31"/>
    <mergeCell ref="T30:Y31"/>
    <mergeCell ref="AB28:AE31"/>
    <mergeCell ref="AF28:AJ29"/>
    <mergeCell ref="AP28:AP31"/>
    <mergeCell ref="C33:D34"/>
    <mergeCell ref="K33:O34"/>
    <mergeCell ref="T33:Y34"/>
    <mergeCell ref="AF33:AJ34"/>
    <mergeCell ref="AP34:AP36"/>
    <mergeCell ref="AQ34:AQ36"/>
    <mergeCell ref="AR34:AR36"/>
    <mergeCell ref="C35:D36"/>
    <mergeCell ref="P32:S36"/>
    <mergeCell ref="T32:Y32"/>
    <mergeCell ref="AB32:AE36"/>
    <mergeCell ref="AF32:AJ32"/>
    <mergeCell ref="AM32:AO34"/>
    <mergeCell ref="AP32:AP33"/>
    <mergeCell ref="Z27:Z36"/>
    <mergeCell ref="AA27:AA36"/>
    <mergeCell ref="H32:J36"/>
    <mergeCell ref="K32:O32"/>
    <mergeCell ref="AQ28:AQ31"/>
    <mergeCell ref="AR28:AR31"/>
    <mergeCell ref="AM29:AO31"/>
    <mergeCell ref="AF30:AJ31"/>
    <mergeCell ref="AB27:AE27"/>
    <mergeCell ref="AF27:AJ27"/>
    <mergeCell ref="B37:B41"/>
    <mergeCell ref="C37:D37"/>
    <mergeCell ref="E37:E46"/>
    <mergeCell ref="F37:F46"/>
    <mergeCell ref="G37:G46"/>
    <mergeCell ref="K43:O44"/>
    <mergeCell ref="T43:Y44"/>
    <mergeCell ref="C45:D46"/>
    <mergeCell ref="K45:O46"/>
    <mergeCell ref="T45:Y46"/>
    <mergeCell ref="H37:J37"/>
    <mergeCell ref="K37:O37"/>
    <mergeCell ref="P37:S37"/>
    <mergeCell ref="T37:Y37"/>
    <mergeCell ref="P38:S41"/>
    <mergeCell ref="T38:Y39"/>
    <mergeCell ref="AQ44:AQ46"/>
    <mergeCell ref="AR44:AR46"/>
    <mergeCell ref="Z37:Z46"/>
    <mergeCell ref="AA37:AA46"/>
    <mergeCell ref="K35:O36"/>
    <mergeCell ref="T35:Y36"/>
    <mergeCell ref="AF35:AJ36"/>
    <mergeCell ref="AM35:AO36"/>
    <mergeCell ref="AF45:AJ46"/>
    <mergeCell ref="AM45:AO46"/>
    <mergeCell ref="AK27:AK36"/>
    <mergeCell ref="AL27:AL36"/>
    <mergeCell ref="AM27:AO28"/>
    <mergeCell ref="AQ32:AQ33"/>
    <mergeCell ref="AR32:AR33"/>
    <mergeCell ref="AB38:AE41"/>
    <mergeCell ref="AF38:AJ39"/>
    <mergeCell ref="AM39:AO41"/>
    <mergeCell ref="AB37:AE37"/>
    <mergeCell ref="AF37:AJ37"/>
    <mergeCell ref="AK37:AK46"/>
    <mergeCell ref="AL37:AL46"/>
    <mergeCell ref="AM37:AO38"/>
    <mergeCell ref="AP37:AP40"/>
    <mergeCell ref="AF43:AJ44"/>
    <mergeCell ref="AP44:AP46"/>
    <mergeCell ref="AR41:AR43"/>
    <mergeCell ref="B42:B46"/>
    <mergeCell ref="C42:D42"/>
    <mergeCell ref="H42:J46"/>
    <mergeCell ref="K42:O42"/>
    <mergeCell ref="P42:S46"/>
    <mergeCell ref="T42:Y42"/>
    <mergeCell ref="AB42:AE46"/>
    <mergeCell ref="AF42:AJ42"/>
    <mergeCell ref="C40:D41"/>
    <mergeCell ref="K40:O41"/>
    <mergeCell ref="T40:Y41"/>
    <mergeCell ref="AF40:AJ41"/>
    <mergeCell ref="AP41:AP43"/>
    <mergeCell ref="AQ41:AQ43"/>
    <mergeCell ref="AM42:AO44"/>
    <mergeCell ref="C43:D44"/>
    <mergeCell ref="AQ37:AQ40"/>
    <mergeCell ref="AR37:AR40"/>
    <mergeCell ref="C38:D39"/>
    <mergeCell ref="H38:J41"/>
    <mergeCell ref="K38:O39"/>
    <mergeCell ref="AP47:AP49"/>
    <mergeCell ref="AF50:AJ51"/>
    <mergeCell ref="AP50:AP51"/>
    <mergeCell ref="AF52:AJ52"/>
    <mergeCell ref="AM52:AO54"/>
    <mergeCell ref="H47:J47"/>
    <mergeCell ref="K47:O47"/>
    <mergeCell ref="P47:S47"/>
    <mergeCell ref="T47:Y47"/>
    <mergeCell ref="C48:D49"/>
    <mergeCell ref="H48:J51"/>
    <mergeCell ref="K48:O49"/>
    <mergeCell ref="P48:S51"/>
    <mergeCell ref="T48:Y49"/>
    <mergeCell ref="AB48:AE51"/>
    <mergeCell ref="AF48:AJ49"/>
    <mergeCell ref="AM49:AO51"/>
    <mergeCell ref="AB47:AE47"/>
    <mergeCell ref="AF47:AJ47"/>
    <mergeCell ref="AK47:AK56"/>
    <mergeCell ref="AL47:AL56"/>
    <mergeCell ref="AM47:AO48"/>
    <mergeCell ref="AM55:AO56"/>
    <mergeCell ref="AQ50:AQ51"/>
    <mergeCell ref="AR50:AR51"/>
    <mergeCell ref="B52:B56"/>
    <mergeCell ref="C52:D52"/>
    <mergeCell ref="H52:J56"/>
    <mergeCell ref="K52:O52"/>
    <mergeCell ref="P52:S56"/>
    <mergeCell ref="T52:Y52"/>
    <mergeCell ref="AB52:AE56"/>
    <mergeCell ref="Z47:Z56"/>
    <mergeCell ref="AA47:AA56"/>
    <mergeCell ref="K50:O51"/>
    <mergeCell ref="T50:Y51"/>
    <mergeCell ref="K53:O54"/>
    <mergeCell ref="T53:Y54"/>
    <mergeCell ref="B47:B51"/>
    <mergeCell ref="C47:D47"/>
    <mergeCell ref="E47:E56"/>
    <mergeCell ref="F47:F56"/>
    <mergeCell ref="G47:G56"/>
    <mergeCell ref="C50:D51"/>
    <mergeCell ref="C53:D54"/>
    <mergeCell ref="AQ47:AQ49"/>
    <mergeCell ref="AR47:AR49"/>
    <mergeCell ref="B57:B61"/>
    <mergeCell ref="C57:D57"/>
    <mergeCell ref="E57:E66"/>
    <mergeCell ref="F57:F66"/>
    <mergeCell ref="G57:G66"/>
    <mergeCell ref="B62:B66"/>
    <mergeCell ref="C62:D62"/>
    <mergeCell ref="AF53:AJ54"/>
    <mergeCell ref="C55:D56"/>
    <mergeCell ref="K55:O56"/>
    <mergeCell ref="T55:Y56"/>
    <mergeCell ref="AF55:AJ56"/>
    <mergeCell ref="AB58:AE61"/>
    <mergeCell ref="AF58:AJ59"/>
    <mergeCell ref="AM59:AO61"/>
    <mergeCell ref="C60:D61"/>
    <mergeCell ref="K60:O61"/>
    <mergeCell ref="T60:Y61"/>
    <mergeCell ref="AF60:AJ61"/>
    <mergeCell ref="AB57:AE57"/>
    <mergeCell ref="AF57:AJ57"/>
    <mergeCell ref="AK57:AK66"/>
    <mergeCell ref="AL57:AL66"/>
    <mergeCell ref="AM57:AO58"/>
    <mergeCell ref="C58:D59"/>
    <mergeCell ref="H58:J61"/>
    <mergeCell ref="K58:O59"/>
    <mergeCell ref="P58:S61"/>
    <mergeCell ref="T58:Y59"/>
    <mergeCell ref="H57:J57"/>
    <mergeCell ref="K57:O57"/>
    <mergeCell ref="P57:S57"/>
    <mergeCell ref="T57:Y57"/>
    <mergeCell ref="Z57:Z66"/>
    <mergeCell ref="AA57:AA66"/>
    <mergeCell ref="H62:J66"/>
    <mergeCell ref="AF65:AJ66"/>
    <mergeCell ref="AM65:AO66"/>
    <mergeCell ref="B67:B71"/>
    <mergeCell ref="C67:D67"/>
    <mergeCell ref="E67:E76"/>
    <mergeCell ref="F67:F76"/>
    <mergeCell ref="G67:G76"/>
    <mergeCell ref="H67:J67"/>
    <mergeCell ref="K67:O67"/>
    <mergeCell ref="AB62:AE66"/>
    <mergeCell ref="AF62:AJ62"/>
    <mergeCell ref="AM62:AO64"/>
    <mergeCell ref="C63:D64"/>
    <mergeCell ref="K63:O64"/>
    <mergeCell ref="T63:Y64"/>
    <mergeCell ref="AF63:AJ64"/>
    <mergeCell ref="C65:D66"/>
    <mergeCell ref="K65:O66"/>
    <mergeCell ref="T65:Y66"/>
    <mergeCell ref="K62:O62"/>
    <mergeCell ref="P62:S66"/>
    <mergeCell ref="T62:Y62"/>
    <mergeCell ref="AK67:AK76"/>
    <mergeCell ref="AL67:AL76"/>
    <mergeCell ref="AM67:AO68"/>
    <mergeCell ref="C68:D69"/>
    <mergeCell ref="H68:J71"/>
    <mergeCell ref="K68:O69"/>
    <mergeCell ref="P68:S71"/>
    <mergeCell ref="T68:Y69"/>
    <mergeCell ref="AB68:AE71"/>
    <mergeCell ref="AF68:AJ69"/>
    <mergeCell ref="P67:S67"/>
    <mergeCell ref="T67:Y67"/>
    <mergeCell ref="Z67:Z76"/>
    <mergeCell ref="AA67:AA76"/>
    <mergeCell ref="AB67:AE67"/>
    <mergeCell ref="AF67:AJ67"/>
    <mergeCell ref="P72:S76"/>
    <mergeCell ref="T72:Y72"/>
    <mergeCell ref="AB72:AE76"/>
    <mergeCell ref="AF72:AJ72"/>
    <mergeCell ref="A37:A46"/>
    <mergeCell ref="A47:A56"/>
    <mergeCell ref="A57:A66"/>
    <mergeCell ref="A67:A76"/>
    <mergeCell ref="A17:A36"/>
    <mergeCell ref="AM72:AO74"/>
    <mergeCell ref="C73:D74"/>
    <mergeCell ref="K73:O74"/>
    <mergeCell ref="T73:Y74"/>
    <mergeCell ref="AF73:AJ74"/>
    <mergeCell ref="C75:D76"/>
    <mergeCell ref="K75:O76"/>
    <mergeCell ref="T75:Y76"/>
    <mergeCell ref="AF75:AJ76"/>
    <mergeCell ref="AM75:AO76"/>
    <mergeCell ref="AM69:AO71"/>
    <mergeCell ref="C70:D71"/>
    <mergeCell ref="K70:O71"/>
    <mergeCell ref="T70:Y71"/>
    <mergeCell ref="AF70:AJ71"/>
    <mergeCell ref="B72:B76"/>
    <mergeCell ref="C72:D72"/>
    <mergeCell ref="H72:J76"/>
    <mergeCell ref="K72:O72"/>
  </mergeCells>
  <phoneticPr fontId="1"/>
  <dataValidations count="1">
    <dataValidation showInputMessage="1" showErrorMessage="1" sqref="AP23:AR23 AP34:AR34" xr:uid="{3D136E45-9807-47B1-BA2C-70CC27C25752}"/>
  </dataValidations>
  <hyperlinks>
    <hyperlink ref="AU6:AV9" location="'はじめに！'!A1" display="'はじめに！'!A1" xr:uid="{A83A2E0D-A32C-4956-BC2D-224D019BB33B}"/>
  </hyperlinks>
  <printOptions horizontalCentered="1" verticalCentered="1"/>
  <pageMargins left="0.25" right="0.25" top="0.75" bottom="0.75" header="0.3" footer="0.3"/>
  <pageSetup paperSize="9" scale="87" fitToHeight="0" orientation="landscape" r:id="rId1"/>
  <headerFooter alignWithMargins="0"/>
  <rowBreaks count="1" manualBreakCount="1">
    <brk id="46"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39</xdr:col>
                    <xdr:colOff>76200</xdr:colOff>
                    <xdr:row>22</xdr:row>
                    <xdr:rowOff>83820</xdr:rowOff>
                  </from>
                  <to>
                    <xdr:col>40</xdr:col>
                    <xdr:colOff>213360</xdr:colOff>
                    <xdr:row>24</xdr:row>
                    <xdr:rowOff>22860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39</xdr:col>
                    <xdr:colOff>76200</xdr:colOff>
                    <xdr:row>32</xdr:row>
                    <xdr:rowOff>99060</xdr:rowOff>
                  </from>
                  <to>
                    <xdr:col>40</xdr:col>
                    <xdr:colOff>60960</xdr:colOff>
                    <xdr:row>34</xdr:row>
                    <xdr:rowOff>22860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39</xdr:col>
                    <xdr:colOff>68580</xdr:colOff>
                    <xdr:row>42</xdr:row>
                    <xdr:rowOff>99060</xdr:rowOff>
                  </from>
                  <to>
                    <xdr:col>40</xdr:col>
                    <xdr:colOff>60960</xdr:colOff>
                    <xdr:row>44</xdr:row>
                    <xdr:rowOff>22860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39</xdr:col>
                    <xdr:colOff>68580</xdr:colOff>
                    <xdr:row>52</xdr:row>
                    <xdr:rowOff>76200</xdr:rowOff>
                  </from>
                  <to>
                    <xdr:col>40</xdr:col>
                    <xdr:colOff>60960</xdr:colOff>
                    <xdr:row>54</xdr:row>
                    <xdr:rowOff>22860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39</xdr:col>
                    <xdr:colOff>76200</xdr:colOff>
                    <xdr:row>62</xdr:row>
                    <xdr:rowOff>114300</xdr:rowOff>
                  </from>
                  <to>
                    <xdr:col>40</xdr:col>
                    <xdr:colOff>60960</xdr:colOff>
                    <xdr:row>64</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39</xdr:col>
                    <xdr:colOff>76200</xdr:colOff>
                    <xdr:row>72</xdr:row>
                    <xdr:rowOff>114300</xdr:rowOff>
                  </from>
                  <to>
                    <xdr:col>40</xdr:col>
                    <xdr:colOff>60960</xdr:colOff>
                    <xdr:row>74</xdr:row>
                    <xdr:rowOff>22860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39</xdr:col>
                    <xdr:colOff>83820</xdr:colOff>
                    <xdr:row>24</xdr:row>
                    <xdr:rowOff>91440</xdr:rowOff>
                  </from>
                  <to>
                    <xdr:col>40</xdr:col>
                    <xdr:colOff>99060</xdr:colOff>
                    <xdr:row>26</xdr:row>
                    <xdr:rowOff>22860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39</xdr:col>
                    <xdr:colOff>83820</xdr:colOff>
                    <xdr:row>34</xdr:row>
                    <xdr:rowOff>99060</xdr:rowOff>
                  </from>
                  <to>
                    <xdr:col>40</xdr:col>
                    <xdr:colOff>60960</xdr:colOff>
                    <xdr:row>36</xdr:row>
                    <xdr:rowOff>22860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39</xdr:col>
                    <xdr:colOff>68580</xdr:colOff>
                    <xdr:row>44</xdr:row>
                    <xdr:rowOff>106680</xdr:rowOff>
                  </from>
                  <to>
                    <xdr:col>40</xdr:col>
                    <xdr:colOff>251460</xdr:colOff>
                    <xdr:row>46</xdr:row>
                    <xdr:rowOff>22860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39</xdr:col>
                    <xdr:colOff>76200</xdr:colOff>
                    <xdr:row>54</xdr:row>
                    <xdr:rowOff>91440</xdr:rowOff>
                  </from>
                  <to>
                    <xdr:col>40</xdr:col>
                    <xdr:colOff>99060</xdr:colOff>
                    <xdr:row>56</xdr:row>
                    <xdr:rowOff>22860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39</xdr:col>
                    <xdr:colOff>83820</xdr:colOff>
                    <xdr:row>64</xdr:row>
                    <xdr:rowOff>114300</xdr:rowOff>
                  </from>
                  <to>
                    <xdr:col>40</xdr:col>
                    <xdr:colOff>152400</xdr:colOff>
                    <xdr:row>66</xdr:row>
                    <xdr:rowOff>22860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39</xdr:col>
                    <xdr:colOff>76200</xdr:colOff>
                    <xdr:row>74</xdr:row>
                    <xdr:rowOff>114300</xdr:rowOff>
                  </from>
                  <to>
                    <xdr:col>40</xdr:col>
                    <xdr:colOff>213360</xdr:colOff>
                    <xdr:row>76</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1DF97F6-D4DE-4DC7-A71B-C326B2702598}">
          <x14:formula1>
            <xm:f>List!$B$2:$B$5</xm:f>
          </x14:formula1>
          <xm:sqref>AB68:AB69 P18:P19 AB18:AB19 H28:H29 H38:H39 H48:H49 H58:H59 H68:H69 P28:P29 P38:P39 P48:P49 P58:P59 P68:P69 AB28:AB29 AB38:AB39 AB48:AB49 AB58:AB59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226B6-7D9D-43DE-A49C-C1099BFDFEC4}">
  <dimension ref="A1:R40"/>
  <sheetViews>
    <sheetView zoomScale="109" workbookViewId="0">
      <selection activeCell="H45" sqref="H45"/>
    </sheetView>
  </sheetViews>
  <sheetFormatPr defaultRowHeight="10.8"/>
  <cols>
    <col min="10" max="10" width="14.125" bestFit="1" customWidth="1"/>
  </cols>
  <sheetData>
    <row r="1" spans="1:18">
      <c r="A1" s="165"/>
      <c r="B1" s="165"/>
      <c r="C1" s="165"/>
      <c r="D1" s="165"/>
      <c r="E1" s="165"/>
      <c r="F1" s="165"/>
      <c r="G1" s="165"/>
      <c r="H1" s="165"/>
      <c r="I1" s="165"/>
      <c r="J1" s="165"/>
      <c r="K1" s="165"/>
      <c r="L1" s="165"/>
      <c r="M1" s="165"/>
      <c r="N1" s="165"/>
      <c r="O1" s="165"/>
      <c r="P1" s="165"/>
      <c r="Q1" s="165"/>
      <c r="R1" s="165"/>
    </row>
    <row r="2" spans="1:18">
      <c r="A2" s="165"/>
      <c r="B2" s="165" t="s">
        <v>171</v>
      </c>
      <c r="C2" s="165"/>
      <c r="D2" s="165" t="s">
        <v>163</v>
      </c>
      <c r="E2" s="165"/>
      <c r="F2" s="165" t="s">
        <v>206</v>
      </c>
      <c r="G2" s="165"/>
      <c r="H2" s="165" t="s">
        <v>182</v>
      </c>
      <c r="I2" s="165"/>
      <c r="J2" s="166" t="s">
        <v>208</v>
      </c>
      <c r="K2" s="165"/>
      <c r="L2" s="165" t="s">
        <v>212</v>
      </c>
      <c r="M2" s="165"/>
      <c r="N2" s="165"/>
      <c r="O2" s="165"/>
      <c r="P2" s="165"/>
      <c r="Q2" s="165"/>
      <c r="R2" s="165"/>
    </row>
    <row r="3" spans="1:18">
      <c r="A3" s="165"/>
      <c r="B3" s="165" t="s">
        <v>172</v>
      </c>
      <c r="C3" s="165"/>
      <c r="D3" s="165" t="s">
        <v>166</v>
      </c>
      <c r="E3" s="165"/>
      <c r="F3" s="165" t="s">
        <v>207</v>
      </c>
      <c r="G3" s="165"/>
      <c r="H3" s="165" t="s">
        <v>183</v>
      </c>
      <c r="I3" s="165"/>
      <c r="J3" s="166" t="s">
        <v>209</v>
      </c>
      <c r="K3" s="165"/>
      <c r="L3" s="165" t="s">
        <v>213</v>
      </c>
      <c r="M3" s="165"/>
      <c r="N3" s="165"/>
      <c r="O3" s="165"/>
      <c r="P3" s="165"/>
      <c r="Q3" s="165"/>
      <c r="R3" s="165"/>
    </row>
    <row r="4" spans="1:18">
      <c r="A4" s="165"/>
      <c r="B4" s="165" t="s">
        <v>173</v>
      </c>
      <c r="C4" s="165"/>
      <c r="D4" s="165" t="s">
        <v>178</v>
      </c>
      <c r="E4" s="165"/>
      <c r="F4" s="165"/>
      <c r="G4" s="165"/>
      <c r="H4" s="165" t="s">
        <v>165</v>
      </c>
      <c r="I4" s="165"/>
      <c r="J4" s="165"/>
      <c r="K4" s="165"/>
      <c r="L4" s="165"/>
      <c r="M4" s="165"/>
      <c r="N4" s="165"/>
      <c r="O4" s="165"/>
      <c r="P4" s="165"/>
      <c r="Q4" s="165"/>
      <c r="R4" s="165"/>
    </row>
    <row r="5" spans="1:18">
      <c r="A5" s="165"/>
      <c r="B5" s="165" t="s">
        <v>167</v>
      </c>
      <c r="C5" s="165"/>
      <c r="D5" s="165" t="s">
        <v>165</v>
      </c>
      <c r="E5" s="165"/>
      <c r="F5" s="165"/>
      <c r="G5" s="165"/>
      <c r="H5" s="165"/>
      <c r="I5" s="165"/>
      <c r="J5" s="165"/>
      <c r="K5" s="165"/>
      <c r="L5" s="165"/>
      <c r="M5" s="165"/>
      <c r="N5" s="165"/>
      <c r="O5" s="165"/>
      <c r="P5" s="165"/>
      <c r="Q5" s="165"/>
      <c r="R5" s="165"/>
    </row>
    <row r="6" spans="1:18">
      <c r="A6" s="165"/>
      <c r="B6" s="165"/>
      <c r="C6" s="165"/>
      <c r="D6" s="165"/>
      <c r="E6" s="165"/>
      <c r="F6" s="165"/>
      <c r="G6" s="165"/>
      <c r="H6" s="165"/>
      <c r="I6" s="165"/>
      <c r="J6" s="165"/>
      <c r="K6" s="165"/>
      <c r="L6" s="165"/>
      <c r="M6" s="165"/>
      <c r="N6" s="165"/>
      <c r="O6" s="165"/>
      <c r="P6" s="165"/>
      <c r="Q6" s="165"/>
      <c r="R6" s="165"/>
    </row>
    <row r="7" spans="1:18">
      <c r="A7" s="165"/>
      <c r="B7" s="165"/>
      <c r="C7" s="165"/>
      <c r="D7" s="165"/>
      <c r="E7" s="165"/>
      <c r="F7" s="165"/>
      <c r="G7" s="165"/>
      <c r="H7" s="165"/>
      <c r="I7" s="165"/>
      <c r="J7" s="165"/>
      <c r="K7" s="165"/>
      <c r="L7" s="165"/>
      <c r="M7" s="165"/>
      <c r="N7" s="165"/>
      <c r="O7" s="165"/>
      <c r="P7" s="165"/>
      <c r="Q7" s="165"/>
      <c r="R7" s="165"/>
    </row>
    <row r="8" spans="1:18">
      <c r="A8" s="165"/>
      <c r="B8" s="165"/>
      <c r="C8" s="165"/>
      <c r="D8" s="165"/>
      <c r="E8" s="165"/>
      <c r="F8" s="165"/>
      <c r="G8" s="165"/>
      <c r="H8" s="165"/>
      <c r="I8" s="165"/>
      <c r="J8" s="165"/>
      <c r="K8" s="165"/>
      <c r="L8" s="165"/>
      <c r="M8" s="165"/>
      <c r="N8" s="165"/>
      <c r="O8" s="165"/>
      <c r="P8" s="165"/>
      <c r="Q8" s="165"/>
      <c r="R8" s="165"/>
    </row>
    <row r="9" spans="1:18">
      <c r="A9" s="165"/>
      <c r="B9" s="165"/>
      <c r="C9" s="165"/>
      <c r="D9" s="165"/>
      <c r="E9" s="165"/>
      <c r="F9" s="165"/>
      <c r="G9" s="165"/>
      <c r="H9" s="165"/>
      <c r="I9" s="165"/>
      <c r="J9" s="165"/>
      <c r="K9" s="165"/>
      <c r="L9" s="165"/>
      <c r="M9" s="165"/>
      <c r="N9" s="165"/>
      <c r="O9" s="165"/>
      <c r="P9" s="165"/>
      <c r="Q9" s="165"/>
      <c r="R9" s="165"/>
    </row>
    <row r="10" spans="1:18">
      <c r="A10" s="165"/>
      <c r="B10" s="165"/>
      <c r="C10" s="165"/>
      <c r="D10" s="165"/>
      <c r="E10" s="165"/>
      <c r="F10" s="165"/>
      <c r="G10" s="165"/>
      <c r="H10" s="165"/>
      <c r="I10" s="165"/>
      <c r="J10" s="165"/>
      <c r="K10" s="165"/>
      <c r="L10" s="165"/>
      <c r="M10" s="165"/>
      <c r="N10" s="165"/>
      <c r="O10" s="165"/>
      <c r="P10" s="165"/>
      <c r="Q10" s="165"/>
      <c r="R10" s="165"/>
    </row>
    <row r="11" spans="1:18">
      <c r="A11" s="165"/>
      <c r="B11" s="165"/>
      <c r="C11" s="165"/>
      <c r="D11" s="165"/>
      <c r="E11" s="165"/>
      <c r="F11" s="165"/>
      <c r="G11" s="165"/>
      <c r="H11" s="165"/>
      <c r="I11" s="165"/>
      <c r="J11" s="165"/>
      <c r="K11" s="165"/>
      <c r="L11" s="165"/>
      <c r="M11" s="165"/>
      <c r="N11" s="165"/>
      <c r="O11" s="165"/>
      <c r="P11" s="165"/>
      <c r="Q11" s="165"/>
      <c r="R11" s="165"/>
    </row>
    <row r="12" spans="1:18">
      <c r="A12" s="165"/>
      <c r="B12" s="165"/>
      <c r="C12" s="165"/>
      <c r="D12" s="165"/>
      <c r="E12" s="165"/>
      <c r="F12" s="165"/>
      <c r="G12" s="165"/>
      <c r="H12" s="165"/>
      <c r="I12" s="165"/>
      <c r="J12" s="165"/>
      <c r="K12" s="165"/>
      <c r="L12" s="165"/>
      <c r="M12" s="165"/>
      <c r="N12" s="165"/>
      <c r="O12" s="165"/>
      <c r="P12" s="165"/>
      <c r="Q12" s="165"/>
      <c r="R12" s="165"/>
    </row>
    <row r="13" spans="1:18">
      <c r="A13" s="165"/>
      <c r="B13" s="165"/>
      <c r="C13" s="165"/>
      <c r="D13" s="165"/>
      <c r="E13" s="165"/>
      <c r="F13" s="165"/>
      <c r="G13" s="165"/>
      <c r="H13" s="165"/>
      <c r="I13" s="165"/>
      <c r="J13" s="165"/>
      <c r="K13" s="165"/>
      <c r="L13" s="165"/>
      <c r="M13" s="165"/>
      <c r="N13" s="165"/>
      <c r="O13" s="165"/>
      <c r="P13" s="165"/>
      <c r="Q13" s="165"/>
      <c r="R13" s="165"/>
    </row>
    <row r="14" spans="1:18">
      <c r="A14" s="165"/>
      <c r="B14" s="165"/>
      <c r="C14" s="165"/>
      <c r="D14" s="165"/>
      <c r="E14" s="165"/>
      <c r="F14" s="165"/>
      <c r="G14" s="165"/>
      <c r="H14" s="165"/>
      <c r="I14" s="165"/>
      <c r="J14" s="165"/>
      <c r="K14" s="165"/>
      <c r="L14" s="165"/>
      <c r="M14" s="165"/>
      <c r="N14" s="165"/>
      <c r="O14" s="165"/>
      <c r="P14" s="165"/>
      <c r="Q14" s="165"/>
      <c r="R14" s="165"/>
    </row>
    <row r="15" spans="1:18">
      <c r="A15" s="165"/>
      <c r="B15" s="165"/>
      <c r="C15" s="165"/>
      <c r="D15" s="165"/>
      <c r="E15" s="165"/>
      <c r="F15" s="165"/>
      <c r="G15" s="165"/>
      <c r="H15" s="165"/>
      <c r="I15" s="165"/>
      <c r="J15" s="165"/>
      <c r="K15" s="165"/>
      <c r="L15" s="165"/>
      <c r="M15" s="165"/>
      <c r="N15" s="165"/>
      <c r="O15" s="165"/>
      <c r="P15" s="165"/>
      <c r="Q15" s="165"/>
      <c r="R15" s="165"/>
    </row>
    <row r="16" spans="1:18">
      <c r="A16" s="165"/>
      <c r="B16" s="165"/>
      <c r="C16" s="165"/>
      <c r="D16" s="165"/>
      <c r="E16" s="165"/>
      <c r="F16" s="165"/>
      <c r="G16" s="165"/>
      <c r="H16" s="165"/>
      <c r="I16" s="165"/>
      <c r="J16" s="165"/>
      <c r="K16" s="165"/>
      <c r="L16" s="165"/>
      <c r="M16" s="165"/>
      <c r="N16" s="165"/>
      <c r="O16" s="165"/>
      <c r="P16" s="165"/>
      <c r="Q16" s="165"/>
      <c r="R16" s="165"/>
    </row>
    <row r="17" spans="1:18">
      <c r="A17" s="165"/>
      <c r="B17" s="165"/>
      <c r="C17" s="165"/>
      <c r="D17" s="165"/>
      <c r="E17" s="165"/>
      <c r="F17" s="165"/>
      <c r="G17" s="165"/>
      <c r="H17" s="165"/>
      <c r="I17" s="165"/>
      <c r="J17" s="165"/>
      <c r="K17" s="165"/>
      <c r="L17" s="165"/>
      <c r="M17" s="165"/>
      <c r="N17" s="165"/>
      <c r="O17" s="165"/>
      <c r="P17" s="165"/>
      <c r="Q17" s="165"/>
      <c r="R17" s="165"/>
    </row>
    <row r="18" spans="1:18">
      <c r="A18" s="165"/>
      <c r="B18" s="165"/>
      <c r="C18" s="165"/>
      <c r="D18" s="165"/>
      <c r="E18" s="165"/>
      <c r="F18" s="165"/>
      <c r="G18" s="165"/>
      <c r="H18" s="165"/>
      <c r="I18" s="165"/>
      <c r="J18" s="165"/>
      <c r="K18" s="165"/>
      <c r="L18" s="165"/>
      <c r="M18" s="165"/>
      <c r="N18" s="165"/>
      <c r="O18" s="165"/>
      <c r="P18" s="165"/>
      <c r="Q18" s="165"/>
      <c r="R18" s="165"/>
    </row>
    <row r="19" spans="1:18">
      <c r="A19" s="165"/>
      <c r="B19" s="165"/>
      <c r="C19" s="165"/>
      <c r="D19" s="165"/>
      <c r="E19" s="165"/>
      <c r="F19" s="165"/>
      <c r="G19" s="165"/>
      <c r="H19" s="165"/>
      <c r="I19" s="165"/>
      <c r="J19" s="165"/>
      <c r="K19" s="165"/>
      <c r="L19" s="165"/>
      <c r="M19" s="165"/>
      <c r="N19" s="165"/>
      <c r="O19" s="165"/>
      <c r="P19" s="165"/>
      <c r="Q19" s="165"/>
      <c r="R19" s="165"/>
    </row>
    <row r="20" spans="1:18">
      <c r="A20" s="165"/>
      <c r="B20" s="165"/>
      <c r="C20" s="165"/>
      <c r="D20" s="165"/>
      <c r="E20" s="165"/>
      <c r="F20" s="165"/>
      <c r="G20" s="165"/>
      <c r="H20" s="165"/>
      <c r="I20" s="165"/>
      <c r="J20" s="165"/>
      <c r="K20" s="165"/>
      <c r="L20" s="165"/>
      <c r="M20" s="165"/>
      <c r="N20" s="165"/>
      <c r="O20" s="165"/>
      <c r="P20" s="165"/>
      <c r="Q20" s="165"/>
      <c r="R20" s="165"/>
    </row>
    <row r="21" spans="1:18">
      <c r="A21" s="165"/>
      <c r="B21" s="165"/>
      <c r="C21" s="165"/>
      <c r="D21" s="165"/>
      <c r="E21" s="165"/>
      <c r="F21" s="165"/>
      <c r="G21" s="165"/>
      <c r="H21" s="165"/>
      <c r="I21" s="165"/>
      <c r="J21" s="165"/>
      <c r="K21" s="165"/>
      <c r="L21" s="165"/>
      <c r="M21" s="165"/>
      <c r="N21" s="165"/>
      <c r="O21" s="165"/>
      <c r="P21" s="165"/>
      <c r="Q21" s="165"/>
      <c r="R21" s="165"/>
    </row>
    <row r="22" spans="1:18">
      <c r="A22" s="165"/>
      <c r="B22" s="165"/>
      <c r="C22" s="165"/>
      <c r="D22" s="165"/>
      <c r="E22" s="165"/>
      <c r="F22" s="165"/>
      <c r="G22" s="165"/>
      <c r="H22" s="165"/>
      <c r="I22" s="165"/>
      <c r="J22" s="165"/>
      <c r="K22" s="165"/>
      <c r="L22" s="165"/>
      <c r="M22" s="165"/>
      <c r="N22" s="165"/>
      <c r="O22" s="165"/>
      <c r="P22" s="165"/>
      <c r="Q22" s="165"/>
      <c r="R22" s="165"/>
    </row>
    <row r="23" spans="1:18">
      <c r="A23" s="165"/>
      <c r="B23" s="165"/>
      <c r="C23" s="165"/>
      <c r="D23" s="165"/>
      <c r="E23" s="165"/>
      <c r="F23" s="165"/>
      <c r="G23" s="165"/>
      <c r="H23" s="165"/>
      <c r="I23" s="165"/>
      <c r="J23" s="165"/>
      <c r="K23" s="165"/>
      <c r="L23" s="165"/>
      <c r="M23" s="165"/>
      <c r="N23" s="165"/>
      <c r="O23" s="165"/>
      <c r="P23" s="165"/>
      <c r="Q23" s="165"/>
      <c r="R23" s="165"/>
    </row>
    <row r="24" spans="1:18">
      <c r="A24" s="165"/>
      <c r="B24" s="165"/>
      <c r="C24" s="165"/>
      <c r="D24" s="165"/>
      <c r="E24" s="165"/>
      <c r="F24" s="165"/>
      <c r="G24" s="165"/>
      <c r="H24" s="165"/>
      <c r="I24" s="165"/>
      <c r="J24" s="165"/>
      <c r="K24" s="165"/>
      <c r="L24" s="165"/>
      <c r="M24" s="165"/>
      <c r="N24" s="165"/>
      <c r="O24" s="165"/>
      <c r="P24" s="165"/>
      <c r="Q24" s="165"/>
      <c r="R24" s="165"/>
    </row>
    <row r="25" spans="1:18">
      <c r="A25" s="165"/>
      <c r="B25" s="165"/>
      <c r="C25" s="165"/>
      <c r="D25" s="165"/>
      <c r="E25" s="165"/>
      <c r="F25" s="165"/>
      <c r="G25" s="165"/>
      <c r="H25" s="165"/>
      <c r="I25" s="165"/>
      <c r="J25" s="165"/>
      <c r="K25" s="165"/>
      <c r="L25" s="165"/>
      <c r="M25" s="165"/>
      <c r="N25" s="165"/>
      <c r="O25" s="165"/>
      <c r="P25" s="165"/>
      <c r="Q25" s="165"/>
      <c r="R25" s="165"/>
    </row>
    <row r="26" spans="1:18">
      <c r="A26" s="165"/>
      <c r="B26" s="165"/>
      <c r="C26" s="165"/>
      <c r="D26" s="165"/>
      <c r="E26" s="165"/>
      <c r="F26" s="165"/>
      <c r="G26" s="165"/>
      <c r="H26" s="165"/>
      <c r="I26" s="165"/>
      <c r="J26" s="165"/>
      <c r="K26" s="165"/>
      <c r="L26" s="165"/>
      <c r="M26" s="165"/>
      <c r="N26" s="165"/>
      <c r="O26" s="165"/>
      <c r="P26" s="165"/>
      <c r="Q26" s="165"/>
      <c r="R26" s="165"/>
    </row>
    <row r="27" spans="1:18">
      <c r="A27" s="165"/>
      <c r="B27" s="165"/>
      <c r="C27" s="165"/>
      <c r="D27" s="165"/>
      <c r="E27" s="165"/>
      <c r="F27" s="165"/>
      <c r="G27" s="165"/>
      <c r="H27" s="165"/>
      <c r="I27" s="165"/>
      <c r="J27" s="165"/>
      <c r="K27" s="165"/>
      <c r="L27" s="165"/>
      <c r="M27" s="165"/>
      <c r="N27" s="165"/>
      <c r="O27" s="165"/>
      <c r="P27" s="165"/>
      <c r="Q27" s="165"/>
      <c r="R27" s="165"/>
    </row>
    <row r="28" spans="1:18">
      <c r="A28" s="165"/>
      <c r="B28" s="165"/>
      <c r="C28" s="165"/>
      <c r="D28" s="165"/>
      <c r="E28" s="165"/>
      <c r="F28" s="165"/>
      <c r="G28" s="165"/>
      <c r="H28" s="165"/>
      <c r="I28" s="165"/>
      <c r="J28" s="165"/>
      <c r="K28" s="165"/>
      <c r="L28" s="165"/>
      <c r="M28" s="165"/>
      <c r="N28" s="165"/>
      <c r="O28" s="165"/>
      <c r="P28" s="165"/>
      <c r="Q28" s="165"/>
      <c r="R28" s="165"/>
    </row>
    <row r="29" spans="1:18">
      <c r="A29" s="165"/>
      <c r="B29" s="165"/>
      <c r="C29" s="165"/>
      <c r="D29" s="165"/>
      <c r="E29" s="165"/>
      <c r="F29" s="165"/>
      <c r="G29" s="165"/>
      <c r="H29" s="165"/>
      <c r="I29" s="165"/>
      <c r="J29" s="165"/>
      <c r="K29" s="165"/>
      <c r="L29" s="165"/>
      <c r="M29" s="165"/>
      <c r="N29" s="165"/>
      <c r="O29" s="165"/>
      <c r="P29" s="165"/>
      <c r="Q29" s="165"/>
      <c r="R29" s="165"/>
    </row>
    <row r="30" spans="1:18">
      <c r="A30" s="165"/>
      <c r="B30" s="165"/>
      <c r="C30" s="165"/>
      <c r="D30" s="165"/>
      <c r="E30" s="165"/>
      <c r="F30" s="165"/>
      <c r="G30" s="165"/>
      <c r="H30" s="165"/>
      <c r="I30" s="165"/>
      <c r="J30" s="165"/>
      <c r="K30" s="165"/>
      <c r="L30" s="165"/>
      <c r="M30" s="165"/>
      <c r="N30" s="165"/>
      <c r="O30" s="165"/>
      <c r="P30" s="165"/>
      <c r="Q30" s="165"/>
      <c r="R30" s="165"/>
    </row>
    <row r="31" spans="1:18">
      <c r="A31" s="165"/>
      <c r="B31" s="165"/>
      <c r="C31" s="165"/>
      <c r="D31" s="165"/>
      <c r="E31" s="165"/>
      <c r="F31" s="165"/>
      <c r="G31" s="165"/>
      <c r="H31" s="165"/>
      <c r="I31" s="165"/>
      <c r="J31" s="165"/>
      <c r="K31" s="165"/>
      <c r="L31" s="165"/>
      <c r="M31" s="165"/>
      <c r="N31" s="165"/>
      <c r="O31" s="165"/>
      <c r="P31" s="165"/>
      <c r="Q31" s="165"/>
      <c r="R31" s="165"/>
    </row>
    <row r="32" spans="1:18">
      <c r="A32" s="165"/>
      <c r="B32" s="165"/>
      <c r="C32" s="165"/>
      <c r="D32" s="165"/>
      <c r="E32" s="165"/>
      <c r="F32" s="165"/>
      <c r="G32" s="165"/>
      <c r="H32" s="165"/>
      <c r="I32" s="165"/>
      <c r="J32" s="165"/>
      <c r="K32" s="165"/>
      <c r="L32" s="165"/>
      <c r="M32" s="165"/>
      <c r="N32" s="165"/>
      <c r="O32" s="165"/>
      <c r="P32" s="165"/>
      <c r="Q32" s="165"/>
      <c r="R32" s="165"/>
    </row>
    <row r="33" spans="1:18">
      <c r="A33" s="165"/>
      <c r="B33" s="165"/>
      <c r="C33" s="165"/>
      <c r="D33" s="165"/>
      <c r="E33" s="165"/>
      <c r="F33" s="165"/>
      <c r="G33" s="165"/>
      <c r="H33" s="165"/>
      <c r="I33" s="165"/>
      <c r="J33" s="165"/>
      <c r="K33" s="165"/>
      <c r="L33" s="165"/>
      <c r="M33" s="165"/>
      <c r="N33" s="165"/>
      <c r="O33" s="165"/>
      <c r="P33" s="165"/>
      <c r="Q33" s="165"/>
      <c r="R33" s="165"/>
    </row>
    <row r="34" spans="1:18">
      <c r="A34" s="165"/>
      <c r="B34" s="165"/>
      <c r="C34" s="165"/>
      <c r="D34" s="165"/>
      <c r="E34" s="165"/>
      <c r="F34" s="165"/>
      <c r="G34" s="165"/>
      <c r="H34" s="165"/>
      <c r="I34" s="165"/>
      <c r="J34" s="165"/>
      <c r="K34" s="165"/>
      <c r="L34" s="165"/>
      <c r="M34" s="165"/>
      <c r="N34" s="165"/>
      <c r="O34" s="165"/>
      <c r="P34" s="165"/>
      <c r="Q34" s="165"/>
      <c r="R34" s="165"/>
    </row>
    <row r="35" spans="1:18">
      <c r="A35" s="165"/>
      <c r="B35" s="165"/>
      <c r="C35" s="165"/>
      <c r="D35" s="165"/>
      <c r="E35" s="165"/>
      <c r="F35" s="165"/>
      <c r="G35" s="165"/>
      <c r="H35" s="165"/>
      <c r="I35" s="165"/>
      <c r="J35" s="165"/>
      <c r="K35" s="165"/>
      <c r="L35" s="165"/>
      <c r="M35" s="165"/>
      <c r="N35" s="165"/>
      <c r="O35" s="165"/>
      <c r="P35" s="165"/>
      <c r="Q35" s="165"/>
      <c r="R35" s="165"/>
    </row>
    <row r="36" spans="1:18">
      <c r="A36" s="165"/>
      <c r="B36" s="165"/>
      <c r="C36" s="165"/>
      <c r="D36" s="165"/>
      <c r="E36" s="165"/>
      <c r="F36" s="165"/>
      <c r="G36" s="165"/>
      <c r="H36" s="165"/>
      <c r="I36" s="165"/>
      <c r="J36" s="165"/>
      <c r="K36" s="165"/>
      <c r="L36" s="165"/>
      <c r="M36" s="165"/>
      <c r="N36" s="165"/>
      <c r="O36" s="165"/>
      <c r="P36" s="165"/>
      <c r="Q36" s="165"/>
      <c r="R36" s="165"/>
    </row>
    <row r="37" spans="1:18">
      <c r="A37" s="165"/>
      <c r="B37" s="165"/>
      <c r="C37" s="165"/>
      <c r="D37" s="165"/>
      <c r="E37" s="165"/>
      <c r="F37" s="165"/>
      <c r="G37" s="165"/>
      <c r="H37" s="165"/>
      <c r="I37" s="165"/>
      <c r="J37" s="165"/>
      <c r="K37" s="165"/>
      <c r="L37" s="165"/>
      <c r="M37" s="165"/>
      <c r="N37" s="165"/>
      <c r="O37" s="165"/>
      <c r="P37" s="165"/>
      <c r="Q37" s="165"/>
      <c r="R37" s="165"/>
    </row>
    <row r="38" spans="1:18">
      <c r="A38" s="165"/>
      <c r="B38" s="165"/>
      <c r="C38" s="165"/>
      <c r="D38" s="165"/>
      <c r="E38" s="165"/>
      <c r="F38" s="165"/>
      <c r="G38" s="165"/>
      <c r="H38" s="165"/>
      <c r="I38" s="165"/>
      <c r="J38" s="165"/>
      <c r="K38" s="165"/>
      <c r="L38" s="165"/>
      <c r="M38" s="165"/>
      <c r="N38" s="165"/>
      <c r="O38" s="165"/>
      <c r="P38" s="165"/>
      <c r="Q38" s="165"/>
      <c r="R38" s="165"/>
    </row>
    <row r="39" spans="1:18">
      <c r="A39" s="165"/>
      <c r="B39" s="165"/>
      <c r="C39" s="165"/>
      <c r="D39" s="165"/>
      <c r="E39" s="165"/>
      <c r="F39" s="165"/>
      <c r="G39" s="165"/>
      <c r="H39" s="165"/>
      <c r="I39" s="165"/>
      <c r="J39" s="165"/>
      <c r="K39" s="165"/>
      <c r="L39" s="165"/>
      <c r="M39" s="165"/>
      <c r="N39" s="165"/>
      <c r="O39" s="165"/>
      <c r="P39" s="165"/>
      <c r="Q39" s="165"/>
      <c r="R39" s="165"/>
    </row>
    <row r="40" spans="1:18">
      <c r="A40" s="165"/>
      <c r="B40" s="165"/>
      <c r="C40" s="165"/>
      <c r="D40" s="165"/>
      <c r="E40" s="165"/>
      <c r="F40" s="165"/>
      <c r="G40" s="165"/>
      <c r="H40" s="165"/>
      <c r="I40" s="165"/>
      <c r="J40" s="165"/>
      <c r="K40" s="165"/>
      <c r="L40" s="165"/>
      <c r="M40" s="165"/>
      <c r="N40" s="165"/>
      <c r="O40" s="165"/>
      <c r="P40" s="165"/>
      <c r="Q40" s="165"/>
      <c r="R40" s="165"/>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利用申込書</vt:lpstr>
      <vt:lpstr>研修計画</vt:lpstr>
      <vt:lpstr>必読【記入例】研修計画</vt:lpstr>
      <vt:lpstr>List</vt:lpstr>
      <vt:lpstr>'はじめに！'!Print_Area</vt:lpstr>
      <vt:lpstr>研修計画!Print_Area</vt:lpstr>
      <vt:lpstr>必読【記入例】研修計画!Print_Area</vt:lpstr>
      <vt:lpstr>利用申込書!Print_Area</vt:lpstr>
      <vt:lpstr>'はじめに！'!Print_Titles</vt:lpstr>
      <vt:lpstr>研修計画!Print_Titles</vt:lpstr>
      <vt:lpstr>必読【記入例】研修計画!Print_Titles</vt:lpstr>
      <vt:lpstr>令和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chuou50</dc:creator>
  <cp:lastModifiedBy>吉田　流風</cp:lastModifiedBy>
  <cp:lastPrinted>2025-03-04T06:10:29Z</cp:lastPrinted>
  <dcterms:created xsi:type="dcterms:W3CDTF">2009-04-10T01:00:58Z</dcterms:created>
  <dcterms:modified xsi:type="dcterms:W3CDTF">2025-03-22T07:31:37Z</dcterms:modified>
</cp:coreProperties>
</file>